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9675" activeTab="0"/>
  </bookViews>
  <sheets>
    <sheet name="Υπόλοιπα Kωδικών Eσόδων" sheetId="1" r:id="rId1"/>
  </sheets>
  <definedNames/>
  <calcPr fullCalcOnLoad="1"/>
</workbook>
</file>

<file path=xl/sharedStrings.xml><?xml version="1.0" encoding="utf-8"?>
<sst xmlns="http://schemas.openxmlformats.org/spreadsheetml/2006/main" count="2707" uniqueCount="1721">
  <si>
    <t>ΕΛΛΗΝΙΚΗ ΔΗΜΟΚΡΑΤΙΑ</t>
  </si>
  <si>
    <t>Οικονομικό Έτος</t>
  </si>
  <si>
    <t>2018</t>
  </si>
  <si>
    <t>ΝΟΜΟΣ ΛΑΡΙΣΑΣ</t>
  </si>
  <si>
    <t>ΔΗΜΟΣ ΛΑΡΙΣΑΙΩΝ</t>
  </si>
  <si>
    <t>Υπόλοιπα Kωδικών Eσόδων</t>
  </si>
  <si>
    <t>ΓΕΝΙΚΗ ΚΑΤΗΓΟΡΙΑ : 0  ΤΑΚΤΙΚΑ ΕΣΟΔΑ</t>
  </si>
  <si>
    <t>ΚΑΤΗΓΟΡΙΑ        : 01  ΠΡΟΣΟΔΟΙ ΑΠΟ ΑΚΙΝΗΤΗ ΠΕΡΙΟΥΣΙΑ</t>
  </si>
  <si>
    <t>011</t>
  </si>
  <si>
    <t>Μισθώματα</t>
  </si>
  <si>
    <t>Κωδικός</t>
  </si>
  <si>
    <t>Περιγραφή</t>
  </si>
  <si>
    <t>Λογαριασμός ΓΛ</t>
  </si>
  <si>
    <t>Περιγραφή Λογαριασμού ΓΛ</t>
  </si>
  <si>
    <t>Διαμορφωθέντα</t>
  </si>
  <si>
    <t>Προϋπολ/θέντα</t>
  </si>
  <si>
    <t>Βεβαιώσεις</t>
  </si>
  <si>
    <t>Διαγραφές / Παραγραφές</t>
  </si>
  <si>
    <t>Εισπραχθέντα (Γραμμάτια)</t>
  </si>
  <si>
    <t>Υπόλοιπο (σε σχέση με Βεβαιώσεις)</t>
  </si>
  <si>
    <t>Υπόλοιπο (σε σχέση με Γραμμάτια)</t>
  </si>
  <si>
    <t>0111.001</t>
  </si>
  <si>
    <t>ΜΙΣΘΩΜΑΤΑ ΕΞ ΑΣΤΙΚΩΝ ΑΚΙΝΗΤΩΝ</t>
  </si>
  <si>
    <t>73.55.11.00</t>
  </si>
  <si>
    <t>ΜΙΣΘΩΜΑΤΑ ΑΠΟ ΑΣΤΙΚΑ ΑΚΙΝΗΤΑ</t>
  </si>
  <si>
    <t>0111.003</t>
  </si>
  <si>
    <t>ΜΙΣΘΩΜΑΤΑ ΕΞ ΑΣΤΙΚΩΝ ΑΚΙΝΗΤΩΝ-ΑΝΑΨΥΚΤΗΡΙΟ ΠΙΣΙΝΑΣ</t>
  </si>
  <si>
    <t>73.55.11.05</t>
  </si>
  <si>
    <t>0111.004</t>
  </si>
  <si>
    <t>ΜΙΣΘΩΜΑΤΑ ΕΞ ΑΣΤΙΚΩΝ ΑΚΙΝΗΤΩΝ (ΩΣ ΑΠΟΖΗΜΙΩΣΗ ΧΡΗΣΗΣ)</t>
  </si>
  <si>
    <t>73.55.11.01</t>
  </si>
  <si>
    <t>ΜΙΣΘΩΜΑΤΑ ΑΠΟ ΑΣΤΙΚΑ ΑΚΙΝΗΤΑ (ΩΣ ΑΠΟΖΗΜΙΩΣΗ ΧΡΗΣΗΣ</t>
  </si>
  <si>
    <t>0111.005</t>
  </si>
  <si>
    <t>ΕΣΟΔΑ ΑΠΟ ΕΝΟΙΚΙΟ ΚΑΤΑΣΤΗΜΑΤΟΣ ΠΑΛΑΙΟΛΟΓΟΥ 14 (ΛΑΡΙΣΑ)</t>
  </si>
  <si>
    <t>73.55.11.02</t>
  </si>
  <si>
    <t>ΜΙΣΘΩΜΑΤΑ ΑΠΟ ΕΝΟΙΚΙΟ ΚΑΤΑΣΤΗΜΑΤΟΣ ΠΑΛΑΙΟΛΟΓΟΥ 14</t>
  </si>
  <si>
    <t>0111.006</t>
  </si>
  <si>
    <t>ΕΣΟΔΑ ΑΠΟ ΕΝΟΙΚΙΟ ΚΑΤΑΣΤΗΜΑ ΠΛΑΤΕΙΑ ΟΣΕ ΣΤΗ ΛΑΡΙΣΑ</t>
  </si>
  <si>
    <t>73.55.11.03</t>
  </si>
  <si>
    <t>ΜΙΣΘΩΜΑΤΑ ΑΠΟ ΕΝΟΙΚΙΟ ΚΑΤΑΣΤΗΜΑ ΠΛΑΤΕΙΑ ΟΣΕ  ΣΤΗ Λ</t>
  </si>
  <si>
    <t>0111.008</t>
  </si>
  <si>
    <t>ΕΣΟΔΑ ΑΠΟ ΕΝΟΙΚΙΟ ΔΙΑΜΕΡΙΣΜΑΤΟΣ ΕΠΙ ΤΗΣ Ν.ΦΩΚΑ 1( ΛΑΡΙΣΑ)</t>
  </si>
  <si>
    <t>73.55.11.08</t>
  </si>
  <si>
    <t xml:space="preserve">ΕΣΟΔΑ ΑΠΟ ΕΝΟΙΚΙΟ ΔΙΑΜΕΡΙΣΜΑΤΟΣ ΕΠΙ ΤΗΣ Ν.ΦΩΚΑ 1( </t>
  </si>
  <si>
    <t>0113.001</t>
  </si>
  <si>
    <t>ΕΝΟΙΚΙΑ ΑΓΡΩΝ</t>
  </si>
  <si>
    <t>73.55.13.01</t>
  </si>
  <si>
    <t>0116.001</t>
  </si>
  <si>
    <t xml:space="preserve">ΜΙΣΘΩΜΑΤΑ ΔΗΜΟΤΙΚΩΝ ΚΑΙ ΚΟΙΝΟΤΙΚΩΝ ΛΑΤΟΜΕΙΩΝ </t>
  </si>
  <si>
    <t>73.55.16.00</t>
  </si>
  <si>
    <t>ΜΙΣΘΩΜΑΤΑ ΔΗΜΟΤΙΚΩΝ ΚΑΙ ΚΟΙΝΟΤΙΚΩΝ ΛΑΤΟΜΕΙΩΝ</t>
  </si>
  <si>
    <t>ΣΥΝΟΛΟ 011</t>
  </si>
  <si>
    <t>012</t>
  </si>
  <si>
    <t>Εσοδα από εκμετάλευση εδάφους ακίνητης περιουσίας και κοινόχρηστων χώρων</t>
  </si>
  <si>
    <t>0122.001</t>
  </si>
  <si>
    <t>ΜΙΣΘΩΜΑΤΑ ΔΗΜΟΤΙΚΩΝ ΧΩΡΩΝ</t>
  </si>
  <si>
    <t>73.55.22.01</t>
  </si>
  <si>
    <t>0122.003</t>
  </si>
  <si>
    <t>ΤΕΛΗ &amp; ΔΙΚΑΙΩΜΑΤΑ ΑΠΟ ΕΜΠΟΡΟΠΑΝΗΓΥΡΕΙΣ,ΠΑΖΑΡΙΑ &amp; ΛΑΪΚΕΣ ΑΓΟΡΕΣ (ΑΡ.19 ΒΔ 24/9-20/10/1958)</t>
  </si>
  <si>
    <t>73.55.22.03</t>
  </si>
  <si>
    <t>ΤΕΛΗ &amp; ΔΙΚΑΙΩΜΑΤΑ ΑΠΟ ΕΜΠΟΡΟΠΑΝ.,ΠΑΖΑΡΙΑ &amp; ΛΑΪΚΕΣ</t>
  </si>
  <si>
    <t>0122.005</t>
  </si>
  <si>
    <t>ΤΕΛΗ &amp; ΔΙΚΑΙΩΜΑΤΑ ΧΡΙΣΤΟΥΓΕΝΝΙΑΤΙΚΟΥ ΧΩΡΙΟΥ</t>
  </si>
  <si>
    <t>73.55.29.03</t>
  </si>
  <si>
    <t>ΛΟΙΠΑ ΕΣΟΔΑ ΑΠΟ ΧΡΙΣΤΟΥΓ. ΕΚΔΗΛΩΣΕΙΣ</t>
  </si>
  <si>
    <t>0122.006</t>
  </si>
  <si>
    <t>ΕΣΟΔΑ ΑΠΟ ΠΑΡΑΒΟΛΟ ΑΔΕΙΩΝ ΠΑΡΑΓΩΓΩΝ ΠΩΛΗΤΩΝ ΚΑΙ ΥΠΑΙΘΡΙΟΥ ΕΜΠΟΡΙΟΥ</t>
  </si>
  <si>
    <t>73.55.22.06</t>
  </si>
  <si>
    <t>ΕΣΟΔΑ ΑΠΟ ΠΑΡΑΒΟΛΟ ΑΔΕΙΩΝ ΠΑΡΑΓΩΓΩΝ ΠΩΛΗΤΩΝ ΚΑΙ ΥΠ</t>
  </si>
  <si>
    <t>0129.002</t>
  </si>
  <si>
    <t>ΛΟΙΠΑ ΕΣΟΔΑ ΑΠΟ Φ/Β</t>
  </si>
  <si>
    <t>73.55.29.02</t>
  </si>
  <si>
    <t>0129.004</t>
  </si>
  <si>
    <t>ΕΣΟΔΑ ΑΠΟ ΜΙΣΘΩΜΑ ΧΗΡΕΥΟΝΤΩΝ ΠΕΡΙΠΤΕΡΩΝ</t>
  </si>
  <si>
    <t>73.55.29.04</t>
  </si>
  <si>
    <t>0129.005</t>
  </si>
  <si>
    <t>ΕΣΟΔΑ ΑΠΟ ΕΚΜΙΣΘΩΣΗ ΔΗΜΟΤΙΚΟΥ ΧΩΡΟΥ (ΕΝΑΝΤΙ ΣΚΕΠΑΣΤΗΣ ΑΓΟΡΑΣ ΝΕΑΠΟΛΗΣ)</t>
  </si>
  <si>
    <t>73.55.29.05</t>
  </si>
  <si>
    <t>ΕΣΟΔΑ ΑΠΟ ΕΚΜΙΣΘΩΣΗ ΔΗΜΟΤΙΚΟΥ ΧΩΡΟΥ (ΕΝΑΝΤΙ ΣΚΕΠΑΣ</t>
  </si>
  <si>
    <t>ΣΥΝΟΛΟ 012</t>
  </si>
  <si>
    <t>ΣΥΝΟΛΟ 01</t>
  </si>
  <si>
    <t>ΚΑΤΗΓΟΡΙΑ        : 02  ΕΣΟΔΑ ΑΠΟ ΚΙΝΗΤΗ ΠΕΡΙΟΥΣΙΑ</t>
  </si>
  <si>
    <t>021</t>
  </si>
  <si>
    <t>Τόκοι κεφαλαίων</t>
  </si>
  <si>
    <t>0211.001</t>
  </si>
  <si>
    <t>ΤΟΚΟΙ ΚΑΤΑΘΕΣΕΩΝ ΣΕ ΤΡΑΠΕΖΕΣ</t>
  </si>
  <si>
    <t>76.00.11.00</t>
  </si>
  <si>
    <t>TΟΚΟΙ ΚΑΤΑΘΕΣΕΩΝ ΣΕ TΡΑΠΕΖΕΣ</t>
  </si>
  <si>
    <t>ΣΥΝΟΛΟ 021</t>
  </si>
  <si>
    <t>ΣΥΝΟΛΟ 02</t>
  </si>
  <si>
    <t>ΚΑΤΗΓΟΡΙΑ        : 03  ΕΣΟΔΑ ΑΠΟ ΑΝΤΑΠΟΔΟΤΙΚΑ ΤΕΛΗ ΚΑΙ ΔΙΚΑΙΩΜΑΤΑ</t>
  </si>
  <si>
    <t>031</t>
  </si>
  <si>
    <t xml:space="preserve">Υπηρεσίες καθαριότητας και ηλεκτροφωτισμού </t>
  </si>
  <si>
    <t>0311.001</t>
  </si>
  <si>
    <t>ΕΝΙΑΙΟ ΑΝΤΑΠΟΔΟΤΙΚΟ ΤΕΛΟΣ</t>
  </si>
  <si>
    <t>73.01.11.01</t>
  </si>
  <si>
    <t>ΣΥΝΟΛΟ 031</t>
  </si>
  <si>
    <t>ΣΥΝΟΛΟ 03</t>
  </si>
  <si>
    <t>ΚΑΤΗΓΟΡΙΑ        : 04  ΕΣΟΔΑ ΑΠΟ ΛΟΙΠΑ ΤΕΛΗ ΔΙΚΑΙΩΜΑΤΑ ΚΑΙ ΠΑΡΟΧΗ ΥΠΗΡΕΣΙΩΝ</t>
  </si>
  <si>
    <t>041</t>
  </si>
  <si>
    <t>Εσοδα νεκροταφείων (άρθρο 4 ΑΝ 582/1968, άρθρο 3 Ν 547/1977)</t>
  </si>
  <si>
    <t>0411.001</t>
  </si>
  <si>
    <t>ΑΓΟΡΑ ΟΙΚΟΓΕΝΕΙΑΚΟΥ ΤΑΦΟΥ</t>
  </si>
  <si>
    <t>73.30.11.01</t>
  </si>
  <si>
    <t>0411.002</t>
  </si>
  <si>
    <t>ΔΙΚΑΙΩΜΑΤΑ ΔΙΑΤΗΡΗΣΗΣ ΟΙΚΟΓΕΝΕΙΑΚΩΝ ΤΑΦΩΝ</t>
  </si>
  <si>
    <t>73.30.11.02</t>
  </si>
  <si>
    <t>0412.001</t>
  </si>
  <si>
    <t>ΔΙΚΑΙΩΜΑ ΕΝΤΑΦΙΑΣΜΟΥ</t>
  </si>
  <si>
    <t>73.30.12.00</t>
  </si>
  <si>
    <t>0413.001</t>
  </si>
  <si>
    <t>ΔΙΚΑΙΩΜΑ ΑΝΑΝΕΩΣΗΣ (ΠΑΡΑΤΑΣΗΣ ΧΡΟΝΟΥ ΕΚΤΑΦΗΣ)</t>
  </si>
  <si>
    <t>73.30.13.00</t>
  </si>
  <si>
    <t>ΔΙΚΑΙΩΜΑ ΑΝΑΝΕΩΣΗΣ (ΠΑΡΑΤΑΣΗΣ ΧΡΟΝΟΥ ΤΑΦΗΣ)</t>
  </si>
  <si>
    <t>0414.001</t>
  </si>
  <si>
    <t>ΤΕΛΗ ΕΚΤΑΦΗΣ</t>
  </si>
  <si>
    <t>73.30.14.00</t>
  </si>
  <si>
    <t>ΤΕΛΟΣ ΑΝΑΚΟΜΙΔΗΣ</t>
  </si>
  <si>
    <t>0415.001</t>
  </si>
  <si>
    <t>ΔΙΚΑΙΩΜΑΤΑ ΟΣΤΕΟΦΥΛΑΚΕΙΩΝ</t>
  </si>
  <si>
    <t>73.30.15.00</t>
  </si>
  <si>
    <t>ΔΙΚΑΙΩΜΑΤΑ ΑΠΟ ΤΗ ΧΡΗΣΗ ΟΣΤΕΟΦΥΛΑΚΙΩΝ</t>
  </si>
  <si>
    <t>0416.001</t>
  </si>
  <si>
    <t>ΔΙΚΑΙΩΜΑΤΑ ΙΕΡΟΠΡΑΞΙΩΝ</t>
  </si>
  <si>
    <t>73.30.16.00</t>
  </si>
  <si>
    <t>0417.001</t>
  </si>
  <si>
    <t>ΛΟΙΠΑ ΕΣΟΔΑ ΝΕΚΡΟΤΑΦΕΙΩΝ</t>
  </si>
  <si>
    <t>73.30.17.00</t>
  </si>
  <si>
    <t xml:space="preserve">ΛΟΙΠΑ ΕΣΟΔΑ ΝΕΚΡΟΤΑΦΕΙΩΝ </t>
  </si>
  <si>
    <t>0417.002</t>
  </si>
  <si>
    <t>ΕΣΟΔΑ ΑΦΗΣ ΚΑΝΤΥΛΙΩΝ</t>
  </si>
  <si>
    <t>0417.003</t>
  </si>
  <si>
    <t xml:space="preserve">ΕΣΟΔΑ ΚΑΘΑΡΙΣΜΟΥ ΚΑΙ ΠΕΡΙΠΟΙΗΣΗΣ ΚΑΝΤΥΛΙΩΝ </t>
  </si>
  <si>
    <t>0417.004</t>
  </si>
  <si>
    <t>ΕΣΟΔΑ ΑΠΟ ΠΑΛΑΙΑ ΚΙΓΚΛΙΔΩΜΑΤΑ &amp; ΑΛΛΑ ΥΛΙΚΑ( ΜΑΡΜΑΡΑ)</t>
  </si>
  <si>
    <t>0417.005</t>
  </si>
  <si>
    <t>ΕΣΟΔΑ ΑΠΟ ΠΑΓΓΑΡΙ ΚΟΙΜΗΤΗΡΙΟΥ</t>
  </si>
  <si>
    <t>ΣΥΝΟΛΟ 041</t>
  </si>
  <si>
    <t>043</t>
  </si>
  <si>
    <t>Εσοδα από την εκμετάλευση έργων και την παροχή υπηρεσιών</t>
  </si>
  <si>
    <t>0431.001</t>
  </si>
  <si>
    <t>ΕΣΟΔΑ ΑΠΟ ΕΙΔΙΚΟΥΣ ΧΩΡΟΥΣ ΣΤΑΘΜΕΥΣΗΣ</t>
  </si>
  <si>
    <t>73.20.31.00</t>
  </si>
  <si>
    <t>0432.001</t>
  </si>
  <si>
    <t>ΕΣΟΔΑ ΑΠΟ ΠΑΡΑΣΤΑΣΗ ΔΗΜ ΚΟΥΚΛΟΘΕΑΤΡΟΥ</t>
  </si>
  <si>
    <t>73.56.32.01</t>
  </si>
  <si>
    <t>0432.002</t>
  </si>
  <si>
    <t>ΕΣΟΔΑ ΑΠΟ ΕΙΣΙΤΗΡΙΑ ΚΙΝΗΜΑΤΟΓΡΑΦΟΥ</t>
  </si>
  <si>
    <t>73.56.32.02</t>
  </si>
  <si>
    <t>0432.004</t>
  </si>
  <si>
    <t>ΕΣΟΔΑ ΛΑΟΓΡΑΦΙΚΟΥ ΜΟΥΣΕΙΟΥ</t>
  </si>
  <si>
    <t>73.56.32.05</t>
  </si>
  <si>
    <t>ΕΣΟΔΑ  ΛΑΟΓΡΑΦΙΚΟΥ ΜΟΥΣΕΙΟΥ</t>
  </si>
  <si>
    <t>0432.005</t>
  </si>
  <si>
    <t>ΕΣΟΔΑ ΕΙΣΟΔΟΥ ΠΙΣΙΝΑΣ</t>
  </si>
  <si>
    <t>73.56.32.06</t>
  </si>
  <si>
    <t>0432.009</t>
  </si>
  <si>
    <t>ΕΣΟΔΑ ΕΙΣΟΔΟΥ ΚΟΛΥΜΒΗΤΗΡΙΟΥ Ν ΠΟΛΙΤΕΙΑΣ</t>
  </si>
  <si>
    <t>73.56.32.09</t>
  </si>
  <si>
    <t>0434.003</t>
  </si>
  <si>
    <t>ΕΣΟΔΑ ΦΟΙΤΗΣΗΣ ΣΤΙΣ ΑΘΛΗΤΙΚΕΣ ΑΚΑΔΗΜΙΕΣ</t>
  </si>
  <si>
    <t>73.20.34.06</t>
  </si>
  <si>
    <t>ΛΟΙΠΑ ΕΣΟΔΑ ΑΠΟ ΤΗΝ ΠΑΡΟΧΗ ΥΠΗΡΕΣΙΩΝ ( ΦΟΙΤΗΣΗΣ ΣΤ</t>
  </si>
  <si>
    <t>0434.004</t>
  </si>
  <si>
    <t>ΕΣΟΔΑ ΦΟΙΤΗΣΗΣ ΣΤΗ ΣΧΟΛΗ ΜΠΑΛΕΤΟΥ ΚΑΙ ΑΝΩ. ΣΧΟΛΗ ΧΟΡΟΥ</t>
  </si>
  <si>
    <t>73.20.34.07</t>
  </si>
  <si>
    <t>ΣΥΝΟΛΟ 043</t>
  </si>
  <si>
    <t>044</t>
  </si>
  <si>
    <t>Εσοδα από τέλος Ακίνητης περιουσίας</t>
  </si>
  <si>
    <t>0441.001</t>
  </si>
  <si>
    <t>ΤΕΛΟΣ ΑΚΙΝΗΤΗΣ ΠΕΡΙΟΥΣΙΑΣ</t>
  </si>
  <si>
    <t>73.20.41.01</t>
  </si>
  <si>
    <t>0441.002</t>
  </si>
  <si>
    <t>ΚΑΤΑΝΟΜΗ ΤΕΛΟΥΣ ΑΚΙΝΗΤΗΣ ΠΕΡΙΟΥΣΙΑΣ</t>
  </si>
  <si>
    <t>73.20.41.02</t>
  </si>
  <si>
    <t>ΣΥΝΟΛΟ 044</t>
  </si>
  <si>
    <t>045</t>
  </si>
  <si>
    <t>Τέλος επί των ακαθαρίστων εσόδων επιτηδευματιών</t>
  </si>
  <si>
    <t>0451.001</t>
  </si>
  <si>
    <t>ΤΕΛΗ ΠΑΡΕΠΙΔΗΜΟΥΝΤΩΝ</t>
  </si>
  <si>
    <t>73.20.51.00</t>
  </si>
  <si>
    <t>0452.001</t>
  </si>
  <si>
    <t>ΤΕΛΗ ΑΚΑΘΑΡΙΣΤΩΝ ΕΣΟΔΩΝ ΚΕΝΤΡΩΝ</t>
  </si>
  <si>
    <t>73.20.52.01</t>
  </si>
  <si>
    <t>0452.003</t>
  </si>
  <si>
    <t>ΕΣΟΔΟ 40% ΑΠΟ ΕΠΙΤΡΟΠΗ ΣΥΜΒΙΒΑΣΜΟΥ ΛΟΓΩ ΠΡΟΣΦΥΓΗΣ (ΤΡΑΠ/ΤΑ)</t>
  </si>
  <si>
    <t>73.20.52.03</t>
  </si>
  <si>
    <t>ΕΣΟΔΟ 40% ΑΠΟ ΕΠΙΤΡΟΠΗ ΣΥΜΒΙΒΑΣΜΟΥ ΛΟΓΩ ΠΡΟΣΦΥΓΗΣ</t>
  </si>
  <si>
    <t>ΣΥΝΟΛΟ 045</t>
  </si>
  <si>
    <t>046</t>
  </si>
  <si>
    <t>Λοιπά τέλη και δικαιώματα</t>
  </si>
  <si>
    <t>0461.001</t>
  </si>
  <si>
    <t>ΤΕΛΗ ΧΡΗΣΗΣ ΚΧ ΜΕ ΕΜΠΟΡΕΥΜΑΤΑ</t>
  </si>
  <si>
    <t>73.20.61.01</t>
  </si>
  <si>
    <t>ΤΕΛΗ ΧΡΗΣΗΣ ΠΕΖΟΔΡΟΜΙΩΝ &amp; ΛΟΙΠΩΝ ΚΧ (ΕΜΠΟΡΕΥΜΑΤΑ)</t>
  </si>
  <si>
    <t>0461.002</t>
  </si>
  <si>
    <t>ΤΕΛΗ ΧΡΗΣΗΣ ΜΕ ΤΡΑΠΕΖΟΚΑΘΙΣΜΑΤΑ</t>
  </si>
  <si>
    <t>73.20.61.02</t>
  </si>
  <si>
    <t>ΤΕΛΗ ΚΑΤΑΛΗΨΗΣ ΜΕ ΤΡΑΠΕΖΟΚΑΘΙΣΜΑΤΑ</t>
  </si>
  <si>
    <t>0461.003</t>
  </si>
  <si>
    <t>ΤΕΛΗ ΧΡΗΣΗΣ ΚΧ ΜΕ ΨΥΓΕΙΑ ΠΕΡΙΠΤΕΡΩΝ ΚΑΙ ΛΟΙΠΑ</t>
  </si>
  <si>
    <t>73.20.61.03</t>
  </si>
  <si>
    <t>ΤΕΛΗ ΚΑΤΑΛΗΨΗΣ ΚΧ ΜΕ ΨΥΓΕΙΑ</t>
  </si>
  <si>
    <t>0461.004</t>
  </si>
  <si>
    <t>ΤΕΛΗ ΚΑΤΑΛΗΨΗΣ ΚΧ ΓΙΑ ΣΤΕΚΙΑ ΕΠΟΧΙΑΚΩΝ ΠΡΟΪΟΝΤΩΝ</t>
  </si>
  <si>
    <t>73.20.61.04</t>
  </si>
  <si>
    <t>ΤΕΛΗ ΚΑΤΑΛΗΨΗΣ ΚΧ ΓΙΑ ΣΤΕΚΙΑ ΕΠΟΧΙΑΚΩΝ ΠΡΟΙΟΝΤΩΝ</t>
  </si>
  <si>
    <t>0461.005</t>
  </si>
  <si>
    <t>ΤΕΛΗ ΧΡΗΣΗΣ ΚΧ ΜΕ ΟΙΚΟΔΟΜΙΚΑ ΥΛΙΚΑ</t>
  </si>
  <si>
    <t>73.20.61.05</t>
  </si>
  <si>
    <t>ΤΕΛΗ ΧΡΗΣΗΣ ΠΕΖΟΔΡΟΜΙΩΝ (ΟΙΚΟΔΟΜΙΚΑ ΥΛΙΚΑ)</t>
  </si>
  <si>
    <t>0461.006</t>
  </si>
  <si>
    <t>ΤΕΛΟΣ ΚΑΤΑΛΗΨΗΣ Κ.Χ. ΓΙΑ ΕΚΔΗΛΩΣΕΙΣ &amp; ΕΠΟΧΙΑΚΑ ΕΙΔΗ</t>
  </si>
  <si>
    <t>73.20.61.06</t>
  </si>
  <si>
    <t xml:space="preserve">ΤΕΛΟΣ ΚΑΤΑΛΗΨΗΣ Κ.Χ. ΓΙΑ ΕΚΔΗΛΩΣΕΙΣ </t>
  </si>
  <si>
    <t>0461.007</t>
  </si>
  <si>
    <t>ΤΕΛΗ ΧΡΗΣΗΣ ΑΠΟ ΔΙΕΛΕΥΣΗ ΟΠΤΙΚΩΝ ΙΝΩΝ (ΕΦΑΠΑΞ)</t>
  </si>
  <si>
    <t>73.20.61.07</t>
  </si>
  <si>
    <t xml:space="preserve">ΤΕΛΗ ΧΡΗΣΗΣ ΑΠΟ ΔΙΕΛΕΥΣΗ ΟΠΤΙΚΩΝ ΙΝΩΝ </t>
  </si>
  <si>
    <t>0461.010</t>
  </si>
  <si>
    <t>ΤΕΛΗ ΧΡΗΣΗΣ ΔΙΚΑΙΩΜΑΤΩΝ ΔΙΕΛΕΥΣΗΣ ΟΠΤΙΚΩΝ ΙΝΩΝ (ΕΤΗΣΙΑ)</t>
  </si>
  <si>
    <t>73.20.61.10</t>
  </si>
  <si>
    <t>ΤΕΛΗ ΧΡΗΣΗΣ ΔΙΚΑΙΩΜΑΤΩΝ ΔΙΕΛΕΥΣΗΣ ΟΠΤΙΚΩΝ ΙΝΩΝ</t>
  </si>
  <si>
    <t>0461.011</t>
  </si>
  <si>
    <t>ΤΕΛΟΣ ΧΡΗΣΗΣ ΚΧ ΚΑΤΑΣΚΕΥΗΣ ΚΟΥΒΟΥΚΛΙΩΝ ΠΕΡΙΠΤΕΡΩΝ</t>
  </si>
  <si>
    <t>73.20.61.11</t>
  </si>
  <si>
    <t>ΤΕΛΟΣ ΧΡΗΣΗΣ  ΚΧ  ΚΑΤΑΣΚΕΥΗΣ/ΚΟΥΒΟΥΚΛΙΩΝ  ΠΕΡΙΠΤΕΡ</t>
  </si>
  <si>
    <t>0462.001</t>
  </si>
  <si>
    <t>ΤΕΛΗ ΔΙΑΦΗΜΙΣΗΣ</t>
  </si>
  <si>
    <t>73.20.62.00</t>
  </si>
  <si>
    <t>ΤΕΛΟΣ ΔΙΑΦΗΜΙΣΗΣ</t>
  </si>
  <si>
    <t>0464.001</t>
  </si>
  <si>
    <t>ΤΕΛΗ ΕΛΕΓΧΟΜΕΝΗΣ ΣΤΑΘΜΕΥΣΗΣ-ΠΑΡΚΟΜΕΤΡΑ</t>
  </si>
  <si>
    <t>73.20.64.01</t>
  </si>
  <si>
    <t>0468.001</t>
  </si>
  <si>
    <t>ΤΕΛΗ ΑΔΕΙΩΝ ΟΙΚΟΔΟΜΩΝ</t>
  </si>
  <si>
    <t>73.20.68.00</t>
  </si>
  <si>
    <t>ΤΕΛΟΣ ΑΔΕΙΩΝ ΟΙΚΟΔΟΜΩΝ</t>
  </si>
  <si>
    <t>ΣΥΝΟΛΟ 046</t>
  </si>
  <si>
    <t>ΣΥΝΟΛΟ 04</t>
  </si>
  <si>
    <t>ΚΑΤΗΓΟΡΙΑ        : 05  ΦΟΡΟΙ ΚΑΙ ΕΙΣΦΟΡΕΣ</t>
  </si>
  <si>
    <t>051</t>
  </si>
  <si>
    <t>Φόροι</t>
  </si>
  <si>
    <t>0511.001</t>
  </si>
  <si>
    <t>ΔΗΜΟΤΙΚΟΣ ΦΟΡΟΣ ΗΛΕΚΤΡΟΔΟΤΗΜΕΝΩΝ ΧΩΡΩΝ</t>
  </si>
  <si>
    <t>72.00.11.00</t>
  </si>
  <si>
    <t>ΦΟΡΟΙ ΗΛΕΚ ΧΩΡΩΝ ΕΙΣΠ ΑΠΟ ΔEH</t>
  </si>
  <si>
    <t>ΣΥΝΟΛΟ 051</t>
  </si>
  <si>
    <t>052</t>
  </si>
  <si>
    <t>Εισφορές</t>
  </si>
  <si>
    <t>0521.001</t>
  </si>
  <si>
    <t>ΕΙΣΦΟΡΑ ΣΕ ΧΡΗΜΑ Ν 1337/83</t>
  </si>
  <si>
    <t>72.05.21.00</t>
  </si>
  <si>
    <t>0522.001</t>
  </si>
  <si>
    <t>ΕΙΣΦΟΡΑ ΜΕΤΑΤΡΟΠΗΣ ΓΗΣ ΣΕ ΧΡΗΜΑ</t>
  </si>
  <si>
    <t>72.05.22.00</t>
  </si>
  <si>
    <t>0527.001</t>
  </si>
  <si>
    <t>ΤΡΟΦΕΙΑ ΙΔΙΩΤΩΝ</t>
  </si>
  <si>
    <t>72.05.27.01</t>
  </si>
  <si>
    <t>ΣΥΝΟΛΟ 052</t>
  </si>
  <si>
    <t>ΣΥΝΟΛΟ 05</t>
  </si>
  <si>
    <t>ΚΑΤΗΓΟΡΙΑ        : 06  ΕΣΟΔΑ ΑΠΟ ΕΠΙΧΟΡΗΓΗΣΕΙΣ ΓΙΑ ΛΕΙΤΟΥΡΓΙΚΕΣ ΔΑΠΑΝΕΣ</t>
  </si>
  <si>
    <t>061</t>
  </si>
  <si>
    <t>Από θεσμοθετημένους Πόρους για κάλυψη λειτουργικών δαπανών</t>
  </si>
  <si>
    <t>0611.001</t>
  </si>
  <si>
    <t>ΚΑΠ ΓΙΑ ΤΗΝ ΚΑΛΥΨΗ ΓΕΝΙΚΩΝ ΑΝΑΓΚΩΝ</t>
  </si>
  <si>
    <t>74.00.11.00</t>
  </si>
  <si>
    <t>0612.002</t>
  </si>
  <si>
    <t>ΕΠΙΧΟΡΗΓΗΣΗ ΓΙΑ ΚΑΤΑΒΟΛΗ ΜΙΣΘΩΜΑΤΩΝ ΣΧΟΛΙΚΩΝ ΜΟΝΑΔΩΝ</t>
  </si>
  <si>
    <t>74.01.11.10</t>
  </si>
  <si>
    <t>ΕΠΙΧΟΡΗΓΗΣΗ ΓΙΑ ΚΑΤΑΒΟΛΗ ΜΙΣΘΩΜΑΤΩΝ ΣΧΟΛΙΚΩΝ ΜΟΝΑΔ</t>
  </si>
  <si>
    <t>0614.001</t>
  </si>
  <si>
    <t>ΚΑΠ ΓΙΑ ΤΗΝ ΚΑΛΥΨΗ ΛΕΙΤΟΥΡΓΙΚΩΝ ΑΝΑΓΚΩΝ ΣΧΟΛΕΙΩΝ</t>
  </si>
  <si>
    <t>74.00.14.00</t>
  </si>
  <si>
    <t>0619.010</t>
  </si>
  <si>
    <t>ΔΑΠΑΝΕΣ ΓΙΑ ΤΗ ΣΙΤΙΣΗ ΜΑΘΗΤΩΝ ΜΟΥΣΙΚΩΝ ΣΧΟΛΕΙΩΝ</t>
  </si>
  <si>
    <t>74.00.19.00</t>
  </si>
  <si>
    <t>ΚΑΠ ΓΙΑ ΛΟΙΠΟΥΣ ΣΚΟΠΟΥΣ</t>
  </si>
  <si>
    <t>ΣΥΝΟΛΟ 061</t>
  </si>
  <si>
    <t>062</t>
  </si>
  <si>
    <t>ΑΠΟ ΘΕΣΜΟΘΕΤΗΜΕΝΟΥΣ ΠΟΡΟΥΣ ΓΙΑ ΚΑΛΥΨΗ ΓΕΝΙΚΩΝ ΔΑΠΑΝΩΝ</t>
  </si>
  <si>
    <t>0621.001</t>
  </si>
  <si>
    <t xml:space="preserve">ΚΑΛΥΨΗ ΔΑΠΑΝΗΣ ΠΡΟΝΟΙΑΚΩΝ ΕΠΙΔΟΜΑΤΩΝ </t>
  </si>
  <si>
    <t>74.00.21.00</t>
  </si>
  <si>
    <t>ΣΥΝΟΛΟ 062</t>
  </si>
  <si>
    <t>ΣΥΝΟΛΟ 06</t>
  </si>
  <si>
    <t>ΚΑΤΗΓΟΡΙΑ        : 07  ΛΟΙΠΑ ΤΑΚΤΙΚΑ ΕΣΟΔΑ</t>
  </si>
  <si>
    <t>071</t>
  </si>
  <si>
    <t>Λοιπά τακτικά έσοδα</t>
  </si>
  <si>
    <t>0713.001</t>
  </si>
  <si>
    <t>ΠΑΡΑΒΟΛΑ ΑΔΕΙΑΣ-ΙΔΡΥΣΗΣ ΚΑΤΑΣΤΗΜΑΤΩΝ (αρθρο 80ΚΔΚ ΚΑΙ 4442/2016)</t>
  </si>
  <si>
    <t>72.13.13.01</t>
  </si>
  <si>
    <t>ΠΑΡΑΒΟΛΑ ΑΔΕΙΑΣ -ΙΔΡΥΣ.ΚΑΤΑΣΤ.(Ν.2520/40)</t>
  </si>
  <si>
    <t>0715.001</t>
  </si>
  <si>
    <t>ΚΑΤΑΝΟΜΗ ΤΕΛΩΝ ΔΙΑΦΗΜΙΣΕΩΝ (Ν.2880/01)</t>
  </si>
  <si>
    <t>73.20.15.00</t>
  </si>
  <si>
    <t>TΕΛΗ ΔΙΑΦΗΜΙΣΕΩΝ</t>
  </si>
  <si>
    <t>0718.002</t>
  </si>
  <si>
    <t>ΕΣΟΔΑ ΑΠΟ ΜΕΡΙΣΜΑ ΕΤΑΙΡΕΙΑΣ ΠΑΡΟΧΗΣ ΑΕΡΙΟΥ</t>
  </si>
  <si>
    <t>75.20.18.10</t>
  </si>
  <si>
    <t>0718.016</t>
  </si>
  <si>
    <t>ΕΣΟΔΑ ΑΠΟ ΔΡΑΣΤΗΡΙΟΤΗΤΕΣ ΕΚΠΑΙΔΕΥΣΗΣ ΑΘΛΗΤΙΣΜΟΥ ΚΑΙ ΤΕΧΝΩΝ</t>
  </si>
  <si>
    <t/>
  </si>
  <si>
    <t>ΣΥΝΟΛΟ 071</t>
  </si>
  <si>
    <t>ΣΥΝΟΛΟ 07</t>
  </si>
  <si>
    <t>ΣΥΝΟΛΟ 0</t>
  </si>
  <si>
    <t>ΓΕΝΙΚΗ ΚΑΤΗΓΟΡΙΑ : 1  ΕΚΤΑΚΤΑ ΕΣΟΔΑ</t>
  </si>
  <si>
    <t>ΚΑΤΗΓΟΡΙΑ        : 11  ΕΣΟΔΑ ΑΠΟ ΕΚΠΟΙΗΣΗ ΚΙΝΗΤΗΣ ΚΑΙ ΑΚΙΝΗΤΗΣ ΠΕΡΙΟΥΣΙΑΣ</t>
  </si>
  <si>
    <t>111</t>
  </si>
  <si>
    <t>Εσοδα από εκποίηση ακινήτων</t>
  </si>
  <si>
    <t>1115.001</t>
  </si>
  <si>
    <t>ΠΡΟΣΚΥΡΩΣΕΙΣ ΚΛΠ ΑΠΟ ΠΡΑΞΕΙΣ ΑΝΑΛΟΓΙΣΜΟΥ</t>
  </si>
  <si>
    <t>70.94.01.00</t>
  </si>
  <si>
    <t>ΣΥΝΟΛΟ 111</t>
  </si>
  <si>
    <t>112</t>
  </si>
  <si>
    <t>Εσοδα από εκποίηση κινητών</t>
  </si>
  <si>
    <t>1121.001</t>
  </si>
  <si>
    <t>ΕΚΠΟΙΗΣΗ ΟΧΗΜΑΤΩΝ (ΑΡ.10 Ν 2880/2001)</t>
  </si>
  <si>
    <t>70.94.11.13</t>
  </si>
  <si>
    <t>EΣΟΔΑ ΑΠΟ ΕΚΠΟΙΗΣΗ ΜΕΤΑΦΟΡΙΚΩΝ ΜΕΣΩΝ</t>
  </si>
  <si>
    <t>1122.001</t>
  </si>
  <si>
    <t>ΠΡΟΙΟΝ ΕΚΠΟΙΗΣΗΣ ΚΙΝΗΤΗΣ ΠΕΡΙΟΥΣΙΑΣ</t>
  </si>
  <si>
    <t>70.94.11.00</t>
  </si>
  <si>
    <t>EΣΟΔΑ ΑΠΟ ΕΚΠΟΙΗΣΗ ΑΛΛΩΝ ΚΙΝΗΤΩΝ ΠΡΑΓΜΑΤΩΝ</t>
  </si>
  <si>
    <t>1122.002</t>
  </si>
  <si>
    <t>ΕΚΠΟΙΗΣΗ ΥΛΙΚΩΝ ΑΝΑΚΥΚΛΩΣΗΣ</t>
  </si>
  <si>
    <t>ΣΥΝΟΛΟ 112</t>
  </si>
  <si>
    <t>ΣΥΝΟΛΟ 11</t>
  </si>
  <si>
    <t>ΚΑΤΗΓΟΡΙΑ        : 12  ΕΚΤΑΚΤΕΣ ΕΠΙΧΟΡΗΓΗΣΕΙΣ ΓΙΑ ΚΑΛΥΨΗ ΛΕΙΤΟΥΡΓΙΚΩΝ ΔΑΠΑΝΩΝ</t>
  </si>
  <si>
    <t>121</t>
  </si>
  <si>
    <t>Επιχορηγήσεις για κάλυψη λειτουργικών δαπανών</t>
  </si>
  <si>
    <t>1211.002</t>
  </si>
  <si>
    <t>ΥΠΟΥΡ. ΕΣΩΤ. ΓΙΑ ΔΙΠΛΟΓΡΑΦΙΚΟ</t>
  </si>
  <si>
    <t>74.01.11.02</t>
  </si>
  <si>
    <t>ΥΠΕΣΔΔΑ ΓΙΑ ΔΙΠΛΟΓΡΑΦΙΚΟ</t>
  </si>
  <si>
    <t>1211.012</t>
  </si>
  <si>
    <t>ΕΠΙΧΟΡΗΓΗΣΗ ΓΙΑ  ΟΑΕΔ</t>
  </si>
  <si>
    <t>74.01.11.12</t>
  </si>
  <si>
    <t>ΕΠΙΧΟΡΗΓΗΣΗ ΓΙΑ   ΟΑΕΔ</t>
  </si>
  <si>
    <t>1211.013</t>
  </si>
  <si>
    <t>ΕΠΙΧΟΡΗΓΗΣΗ ΓΙΑ 8ΜΗΝΑ (ΟΑΕΔ)</t>
  </si>
  <si>
    <t>74.01.11.19</t>
  </si>
  <si>
    <t>1212.001</t>
  </si>
  <si>
    <t>ΕΣΟΔΑ ΣΥΓΧΡΗΜΑΤΟΔΟΤΟΥΜΕΝΑ ΠΡΟΓΡΑΜΜΑΤΑ (ΜΕΣΩ ΕΣΠΑ)</t>
  </si>
  <si>
    <t>74.01.12.00</t>
  </si>
  <si>
    <t>ΑΠΟ  ΣΥΝΧΡΗΜΑΤΟΔΟΤΟΥΜΕΝΑ ΠΡΟΓΡΑΜΜΑΤΑ</t>
  </si>
  <si>
    <t>1214.001</t>
  </si>
  <si>
    <t>ΚΑΛΥΨΗ ΔΡΑΣΕΩΝ ΠΥΡΟΠΡΟΣΤΑΣΙΑΣ</t>
  </si>
  <si>
    <t>74.01.14.18</t>
  </si>
  <si>
    <t>1217.001</t>
  </si>
  <si>
    <t>ΔΡΑΣΕΙΣ ΠΡΟΓΡΑΜΜΑΤΟΣ ERASMUS+A NEW ENTRANCE</t>
  </si>
  <si>
    <t>74.01.17.00</t>
  </si>
  <si>
    <t>1217.002</t>
  </si>
  <si>
    <t>ΠΡΟΓΡΑΜΜΑΤΑ ΕΔΑΦΙΚΗΣ ΣΥΝΕΡΓΑΣΙΑΣ -URBACT III</t>
  </si>
  <si>
    <t>74.01.17.05</t>
  </si>
  <si>
    <t>1217.003</t>
  </si>
  <si>
    <t>ΔΡΑΣΕΙΣ ΠΡΟΓΡΑΜΜΑΤΟΣ ERASMUS+ INCOME</t>
  </si>
  <si>
    <t>74.01.17.06</t>
  </si>
  <si>
    <t>ΔΡΑΣΕΙΣ ΠΡΟΓΡΑΜΜΑΤΟΣ ERASMUS+A INCOME</t>
  </si>
  <si>
    <t>1217.004</t>
  </si>
  <si>
    <t>ΔΡΑΣΕΙΣ ΠΡΟΓΡΑΜΜΑΤΟΣ HORIZON CS-AWARE</t>
  </si>
  <si>
    <t>74.01.17.07</t>
  </si>
  <si>
    <t>1217.005</t>
  </si>
  <si>
    <t>ΔΡΑΣΕΙΣ ΠΡΟΓΡΑΜΜΑΤΟΣ HORIZON-CLEVER CITIES</t>
  </si>
  <si>
    <t>74.01.17.01</t>
  </si>
  <si>
    <t>1217.006</t>
  </si>
  <si>
    <t>ΔΡΑΣΕΙΣ ΠΡΟΓΡΑΜΜΑΤΟΣ EUROPE FOR CITIZENS-HEART</t>
  </si>
  <si>
    <t>74.01.17.02</t>
  </si>
  <si>
    <t>1217.007</t>
  </si>
  <si>
    <t>ΔΡΑΣΕΙΣ ΠΡΟΓΡΑΜΜΑΤΟΣ INCOMMON</t>
  </si>
  <si>
    <t>74.01.17.03</t>
  </si>
  <si>
    <t>1217.008</t>
  </si>
  <si>
    <t>ΔΡΑΣΕΙΣ ΠΡΟΓΡΑΜΜΑΤΟΣ ΜINGLE</t>
  </si>
  <si>
    <t>74.01.17.04</t>
  </si>
  <si>
    <t>1217.009</t>
  </si>
  <si>
    <t>ΔΡΑΣΕΙΣ ΠΡΟΓΡΑΜΜΑΤΟΣ  PROTECT</t>
  </si>
  <si>
    <t>74.01.17.08</t>
  </si>
  <si>
    <t>1219.007</t>
  </si>
  <si>
    <t xml:space="preserve">ΚΑΛΥΨΗ ΑΝΤΙΣΤΑΘΜΙΣΤΙΚΩΝ ΟΦΕΛΩΝ </t>
  </si>
  <si>
    <t>74.01.14.24</t>
  </si>
  <si>
    <t>ΚΑΛΥΨΗ ΑΝΤΙΣΤΑΘΜΙΣΤΙΚΩΝ ΟΦΕΛΩΝ  127953/2016</t>
  </si>
  <si>
    <t>1219.014</t>
  </si>
  <si>
    <t xml:space="preserve">ΕΣΟΔΑ ΑΠΟ ΥΠΟΥΡΓΕΙΟ ΓΙΑ ΜΕΤΑΝΑΣΤΕΥΤΙΚΕΣ-ΠΡΟΣΦΥΓΙΚΕΣ ΡΟΕΣ </t>
  </si>
  <si>
    <t>74.01.11.17</t>
  </si>
  <si>
    <t>ΕΣΟΔΑ ΑΠΟ ΥΠΟΥΡΓΕΙΟ ΓΙΑ ΜΕΤΑΝΑΣΤΕΥΤΙΚΕΣ-ΠΡΟΣΦΥΓΙΚΕ</t>
  </si>
  <si>
    <t>1219.016</t>
  </si>
  <si>
    <t>ΕΣΟΔΑ ΥΠΟΥΡΓ ΑΓΡΟΤΙΚΗΣ ΑΝΑΠΤΥΞΗΣ &amp; ΤΡΟΦΙΜΩΝ -ΦΑΡΜΑΚΑ ΚΛΠ ΚΥΝΟΚΟΜΕΙΟΥ</t>
  </si>
  <si>
    <t>74.01.11.16</t>
  </si>
  <si>
    <t>ΕΣΟΔΑ ΥΠΟΥΡΓ ΑΓΡΟΤΙΚΗΣ ΑΝΑΠΤΥΞΗΣ &amp; ΤΡΟΦΙΜΩΝ -ΦΑΡΜΑ</t>
  </si>
  <si>
    <t>ΣΥΝΟΛΟ 121</t>
  </si>
  <si>
    <t>ΣΥΝΟΛΟ 12</t>
  </si>
  <si>
    <t>ΚΑΤΗΓΟΡΙΑ        : 13  ΕΠΙΧΟΡΗΓΗΣΕΙΣ ΓΙΑ ΕΠΕΝΔΥΣΕΙΣ</t>
  </si>
  <si>
    <t>131</t>
  </si>
  <si>
    <t>Επιχορηγήσεις από θεσμοθετημένους πόρους για επενδυτικές δαπάνες</t>
  </si>
  <si>
    <t>1311.001</t>
  </si>
  <si>
    <t>ΚΑΠ ΕΠΕΝΔΥΤΙΚΩΝ ΑΝΑΓΚΩΝ (ΣΑΤΑ)</t>
  </si>
  <si>
    <t>43.01.00.00</t>
  </si>
  <si>
    <t>ΣΑΤΑ</t>
  </si>
  <si>
    <t>1312.001</t>
  </si>
  <si>
    <t>ΕΠΙΣΚΕΥΕΣ ΣΧΟΛΕΙΩΝ-ΥΠΟΥΡΓΕΙΟ ΕΣΩΤΕΡΙΚΩΝ (ΔΤΕ)</t>
  </si>
  <si>
    <t>74.00.20.01</t>
  </si>
  <si>
    <t>1312.008</t>
  </si>
  <si>
    <t>ΠΡΟΓΡΑΜΜΑ ΔΗΜΟΣΙΩΝ ΕΠΕΝΔΥΣΕΩΝ-ΥΠΟΥΡΓΕΙΟ ΠΑΙΔΕΙΑΣ (Π.Δ. ΕΜΑΥΤΙΩΝ)</t>
  </si>
  <si>
    <t>74.00.20.08</t>
  </si>
  <si>
    <t>ΠΡΟΓΡΑΜΜΑ ΔΗΜΟΣΙΩΝ ΕΠΕΝΔΥΣΕΩΝ-ΥΠΟΥΡΓΕΙΟ ΠΑΙΔΕΙΑΣ (</t>
  </si>
  <si>
    <t>1319.008</t>
  </si>
  <si>
    <t>ΥΠΟΥΡΓΕΙΟ ΕΣΩΤΕΡΙΚΩΝ-ΦΙΛΟΔΗΜΟΣ</t>
  </si>
  <si>
    <t>43.01.09.20</t>
  </si>
  <si>
    <t>ΥΠΥΟΡΓΕΙΟ ΕΣΩΤΕΡΙΚΩΝ-ΦΙΛΟΔΗΜΟΣ</t>
  </si>
  <si>
    <t>1319.011</t>
  </si>
  <si>
    <t>ΥΠΟΥΡΓΕΙΟ ΕΡΓΑΣΙΑΣ, ΚΟΙΝΩΝΙΚΗΣ ΑΣΦΑΛΙΣΗΣ ΚΑΙ ΚΟΙΝΩΝΙΚΗΣ ΑΛΛΥΛΕΓΓΥΗΣ  (ίδρυση νεων τμημάτων παιδικής φροντίδας)</t>
  </si>
  <si>
    <t>43.01.09.19</t>
  </si>
  <si>
    <t>ΥΠΟΥΡΓΕΙΟ ΕΡΓΑΣΙΑΣ, ΚΟΙΝΩΝΙΚΗΣ ΑΣΦΑΛΙΣΗΣ ΚΑΙ ΚΟΙΝΩ</t>
  </si>
  <si>
    <t>ΣΥΝΟΛΟ 131</t>
  </si>
  <si>
    <t>132</t>
  </si>
  <si>
    <t>Λοιπές Επιχορηγήσεις για επενδύσεις και έργα</t>
  </si>
  <si>
    <t>1322.005</t>
  </si>
  <si>
    <t>ΠΡΟΓΡΑΜΜΑ ΠΡΟΛΗΨΗΣ &amp; ΑΝΤΙΜΕΤΩΠΙΣΗΣ ΖΗΜΙΩΝ ΚΑΙ ΚΑΤΑΣΤΡΟΦΩΝ ΠΟΥ ΠΡΟΚΑΛΟΥΝΤΑΙ ΑΠΟ ΘΕΟΜΗΝΙΕΣ ΣΤΟΥΣ ΟΤΑ Α ΚΑΙ Β ΒΑΘΜΟΥ</t>
  </si>
  <si>
    <t>43.90.00.00</t>
  </si>
  <si>
    <t>ΣΥΓΧΡΗΜΑΤΟΔΟΤΟΥΜΕΝΕΣ ΕΠΕΝΔΥΣΕΙΣ</t>
  </si>
  <si>
    <t>1322.006</t>
  </si>
  <si>
    <t>ΥΠΟΥΡΓΕΙΟ ΠΟΛΙΤΙΣΜΟΥ &amp; ΑΘΛΗΤΙΣΜΟΥ-ΓΕΝΙΚΗ ΓΡΑΜΜΑΤΕΙΑ ΑΘΛΗΤΙΣΜΟΥ (ΟΛΟΚΛΗΡΩΣΗ ΑΝΟΙΚΤΟΥ ΚΟΛΥΜΒΗΤΗΡΙΟΥ ΑΘΛΗΤΙΚΟΥ ΚΕΝΤΡΟΥ ΝΕΑΣ ΠΟΛΙΤΕΙΑΣ ΔΗΜΟΥ ΛΑΡΙΣΑΙΩΝ)</t>
  </si>
  <si>
    <t>1322.007</t>
  </si>
  <si>
    <t>ΕΚΠΟΝΗΣΗ ΜΕΛΕΤΗΣ ΓΙΑ ΤΗ ΚΑΤΑΣΚΕΥΗ ΔΙΚΤΥΟΥ ΑΠΟΧΕΤΕΥΣΗΣ (ΔΑ) ΚΑΙ ΕΓΚΑΤΑΣΤΑΣΗΣ ΕΠΕΞΕΡΓΑΣΙΑΣ ΛΥΜΑΤΩΝ ΣΤΗΝ Δ.Κ. ΣΥΚΟΥΡΙΟΥ ΤΟΥ ΔΗΜΟΥ  ΤΕΜΠΩΝ ΤΟΥ ΝΟΜΟΥ ΛΑΡΙΣΑΣ</t>
  </si>
  <si>
    <t>1322.008</t>
  </si>
  <si>
    <t>ΕΠΙΣΚΕΥΗ ΚΑΙ ΣΥΝΤΗΡΗΣΗ ΣΧΟΛΙΚΩΝ ΚΤΙΡΙΩΝ ΚΑΙ ΑΥΛΕΙΩΝ ΧΩΡΩΝ</t>
  </si>
  <si>
    <t>1322.009</t>
  </si>
  <si>
    <t>ΥΠΕΣ ΦΙΛΟΔΗΜΟΣ -ΠΡΟΜΗΘΕΙΑ ΕΞΟΠΛΙΣΜΟΥ ΓΙΑ ΤΗΝ ΑΝΑΒΑΘΜΙΣΗ ΠΑΙΔΙΚΩΝ ΧΑΡΩΝ</t>
  </si>
  <si>
    <t>1323.005</t>
  </si>
  <si>
    <t>ΑΓΡΟΤΙΚΗ ΟΔΟΠΟΙΙΑ</t>
  </si>
  <si>
    <t>43.04.00.28</t>
  </si>
  <si>
    <t>1326.008</t>
  </si>
  <si>
    <t>ΕΣΟΔΑ ΑΠΟ ΠΡΟΓΡΑΜΜΑΤΙΚΗ ΜΕ ΓΓΑ ΓΙΑ ΑΝΑΚΑΤΑΣΚΕΥΗ 4 ΓΗΠΕΔΩΝ</t>
  </si>
  <si>
    <t>43.90.02.05</t>
  </si>
  <si>
    <t>ΕΣΟΔΑ ΑΠΟ ΠΡΟΓΡΑΜΜΑΤΙΚΗ  ΜΕ ΓΓΑ ΓΙΑ ΑΝΑΚΑΤΑΣΚΕΥΗ 4</t>
  </si>
  <si>
    <t>1328.001</t>
  </si>
  <si>
    <t>ΕΠΙΧΟΡΗΓΗΣΗ ΑΠΟ ΤΕΒΑ (ΤΑΜΕΙΟ ΕΥΡΩΠΑΙΚΗΣ ΒΟΗΘΕΙΑΣ ΑΠΟΡΩΝ) 2015-2016</t>
  </si>
  <si>
    <t>43.04.00.08</t>
  </si>
  <si>
    <t>ΕΣΠΑ</t>
  </si>
  <si>
    <t>1328.002</t>
  </si>
  <si>
    <t xml:space="preserve">ΜΕΤΡΑ ΔΗΜΟΣΙΟΤΗΤΑΣ </t>
  </si>
  <si>
    <t>1328.003</t>
  </si>
  <si>
    <t>ΟΧΗΜΑ ΕΙΔΙΚΗΣ ΧΡΗΣΗΣ ΜΕΤΑΦΟΡΑΣ ΕΜΠΟΡΕΥΜΑΤΟΚΙΒΩΤΙΩΝ skip-lift</t>
  </si>
  <si>
    <t>1328.004</t>
  </si>
  <si>
    <t>ΑΠΟΡΡΙΜΑΤΟΦΟΡΑ ΟΧΗΜΑΤΑ ΠΕΡΙΣΤΡΕΦΟΜΕΝΟΥ ΤΥΜΠΑΝΟΥ</t>
  </si>
  <si>
    <t>1328.005</t>
  </si>
  <si>
    <t>ΜΗΧΑΝΙΚΟΙ ΚΟΜΠΟΣΤΟΠΟΙΗΤΕΣ ΠΡΑΣΙΝΟΥ ΣΗΜΕΙΟΥ</t>
  </si>
  <si>
    <t>1328.006</t>
  </si>
  <si>
    <t>ΠΡΟΜΗΘΕΙΑ ΕΞΟΠΛΙΣΜΟΥ ΠΡΑΣΙΝΟΥ ΣΗΜΕΙΟΥ</t>
  </si>
  <si>
    <t>1328.007</t>
  </si>
  <si>
    <t xml:space="preserve">ΚΑΔΟΙ ΟΙΚΙΑΚΗΣ ΚΟΜΠΟΣΤΟΠΟΙΗΣΗΣ </t>
  </si>
  <si>
    <t>1328.008</t>
  </si>
  <si>
    <t xml:space="preserve">ΚΑΔΟΙ ΚΟΜΠΟΣΤΟΠΟΙΗΣΗΣ </t>
  </si>
  <si>
    <t>1328.009</t>
  </si>
  <si>
    <t>ΚΑΔΟΙ ΠΛΑΣΤΙΚΟΙ ΚΑΦΕ ΤΡΟΧΗΛΑΤΟΙ ΚΑΔΟΙ 120lt</t>
  </si>
  <si>
    <t>1328.010</t>
  </si>
  <si>
    <t>ΚΑΔΟΙ ΠΛΑΣΤΙΚΟΙ ΚΑΦΕ ΤΡΟΧΗΛΑΤΟΙ 1.100lt</t>
  </si>
  <si>
    <t>1328.011</t>
  </si>
  <si>
    <t>ΚΙΝΗΤΑ ΕΜΠΟΡΕΥΜΑΤΟΚΙΒΩΤΙΑ ΕΙΔΙΚΗΣ ΧΡΗΣΗΣ skip-lift</t>
  </si>
  <si>
    <t>1328.012</t>
  </si>
  <si>
    <t>ΣΥΣΤΗΜΑΤΑ ΥΠΟΓΕΙΩΣΕΩΝ ΚΑΔΩΝ</t>
  </si>
  <si>
    <t>43.04.00.18</t>
  </si>
  <si>
    <t>ΠΟΛΙΤΙΣΤΙΚΕΣ ΕΚΠΑΙΔΕΥΤΙΚΕΣ ΔΡΑΣΤΗΡΙΟΤΗΤΕΣ ΣΤΟΝ ΔΗΜ</t>
  </si>
  <si>
    <t>1328.013</t>
  </si>
  <si>
    <t>ΚΑΤΑΣΚΕΥΗ ΠΡΑΣΙΝΟΥ ΣΗΜΕΙΟΥ</t>
  </si>
  <si>
    <t>1328.016</t>
  </si>
  <si>
    <t xml:space="preserve">ΕΠΙΧΟΡΗΓΗΣΗ ΓΙΑ ΚΕΥΔ </t>
  </si>
  <si>
    <t>1328.017</t>
  </si>
  <si>
    <t>ΑΝΑΚΑΤΑΣΚΕΥΗ ΣΥΣΤΗΜΑΤΩΝ ΕΝΕΡΓΗΤΙΚΗΣ ΠΡΟΣΤΑΣΙΑΣ ΔΗΜΟΤΙΚΟΥ ΩΔΕΙΟΥ ΛΑΡΙΣΑΣ</t>
  </si>
  <si>
    <t>1328.019</t>
  </si>
  <si>
    <t xml:space="preserve">ΜΙΚΡΑ ΕΡΓΑ ΓΙΑ ΒΕΛΤΙΩΣΗ ΠΡΟΣΒΑΣΙΜΟΤΗΤΑΣ ΔΗΜΟΤΙΚΩΝ ΚΤΙΡΙΩΝ </t>
  </si>
  <si>
    <t>1328.020</t>
  </si>
  <si>
    <t>ΚΕΝΤΡΟ ΑΝΟΙΧΤΗΣ ΥΠΟΣΤΗΡΙΞΗΣ ΓΙΑ ΠΑΙΔΙΑ ΜΕ ΣΥΝΔΡΟΜΟ DOWN</t>
  </si>
  <si>
    <t>1328.021</t>
  </si>
  <si>
    <t xml:space="preserve"> ΕΞΟΠΛΙΣΜΟΣ (ΚΔΑΠ-ΑΜΕΑ)</t>
  </si>
  <si>
    <t>1328.023</t>
  </si>
  <si>
    <t>ΑΝΑΔΕΙΞΗ ΜΟΝΟΠΑΤΙΟΥ ΣΤΗΝ ΠΑΡΑΠΗΝΕΙΑ ΠΕΡΙΟΧΗ ΤΕΡΨΙΘΕΑΣ</t>
  </si>
  <si>
    <t>1328.024</t>
  </si>
  <si>
    <t xml:space="preserve"> ΑΝΑΒΑΘΜΙΣΗ ΠΑΙΔΙΚΩΝ ΧΑΡΩΝ ΟΙΚΙΣΜΟΥ ΚΟΥΛΟΥΡΙΟΥ ΚΑΙ ΔΗΜΟΤΙΚΗΣ ΕΝΟΤΗΤΑΣ ΚΟΙΛΑΔΑΣ</t>
  </si>
  <si>
    <t>1328.025</t>
  </si>
  <si>
    <t>ΕΠΙΧΟΡΗΓΗΣΗ ΑΠΟ ΤΕΒΑ (ΤΑΜΕΙΟ ΕΥΡΩΠΑΙΚΗΣ ΒΟΗΘΕΙΑΣ ΑΠΟΡΩΝ) 2018-2019</t>
  </si>
  <si>
    <t>1328.083</t>
  </si>
  <si>
    <t>ΠΡΟΜΗΘΕΙΑ ΕΞΟΠΛΙΣΜΟΥ ΣΥΣΤΗΜΑΤΩΝ Η/Υ &amp; ΛΟΓΙΣΜΙΚΟΥ (ΓΕΝΙ ΤΖΑΜΙ)</t>
  </si>
  <si>
    <t>1328.084</t>
  </si>
  <si>
    <t>ΕΓΚΑΤΑΣΤΑΣΗ ΠΡΟΤΥΠΟΥ ΛΟΓΙΣΜΙΚΟΥ-ΔΙΑΔΡΑΣΤΙΚΑ ΣΥΣΤΗΜΑΤΑ )ΓΕΝΙ ΤΖΑΜΙ)</t>
  </si>
  <si>
    <t>1328.085</t>
  </si>
  <si>
    <t>ΕΡΓΑ ΒΕΛΤΙΩΣΗΣ ΤΗΣ ΚΙΝΗΤΙΚΟΤΗΤΑΣ ΣΤΟΝ ΟΙΚΙΣΜΟ ΤΗΣ ΓΙΑΝΝΟΥΛΗΣ</t>
  </si>
  <si>
    <t>1328.115</t>
  </si>
  <si>
    <t>ΑΠΟΔΟΧΕΣ ΕΚΤΑΚΤΩΝ ΥΠΑΛΛΗΛΩΝ ΟΡΙΣΜΕΝΟΥ ΧΡΟΝΟΥ(ΞΕΝΩΝΑΣ)</t>
  </si>
  <si>
    <t>1328.117</t>
  </si>
  <si>
    <t>ΣΥΝΤΗΡΗΣΗ ΧΩΡΩΝ(ΞΕΝΩΝΑΣ)</t>
  </si>
  <si>
    <t>1328.118</t>
  </si>
  <si>
    <t>ΕΡΓΟΔΟΤΙΚΕΣ ΕΙΣΦΟΡΕΣ ΟΡΙΣΜΕΝΟΥ ΧΡΟΝΟΥ(ΞΕΝΩΝΑΣ)</t>
  </si>
  <si>
    <t>1328.119</t>
  </si>
  <si>
    <t>ΔΑΠΑΝΕΣ ΣΙΤΙΣΗΣ ΓΙΑ ΞΕΝΩΝΑ ΚΑΚΟΠΟΙΗΜΕΝΩΝ ΓΥΝΑΙΚΩΝ</t>
  </si>
  <si>
    <t>1328.121</t>
  </si>
  <si>
    <t xml:space="preserve">ΦΥΛΑΞΗ ΞΕΝΩΝΑ ΚΑΚΟΠΟΙΗΜΕΝΩΝ ΓΥΝΑΙΚΩΝ </t>
  </si>
  <si>
    <t>1328.122</t>
  </si>
  <si>
    <t>ΔΑΠΑΝΕΣ ΓΙΑ ΤΗΛΕΦΩΝΙΑ (ΞΕΝΩΝΑΣ)</t>
  </si>
  <si>
    <t>1328.123</t>
  </si>
  <si>
    <t>ΜΙΣΘΩΜΑΤΑ ΚΤΙΡΙΟΥ ΞΕΝΩΝΑ ΚΑΚΟΠΟΙΗΜΕΝΩΝ ΓΥΝΑΙΚΩΝ</t>
  </si>
  <si>
    <t>1328.124</t>
  </si>
  <si>
    <t>ΠΡΟΜΗΘΕΙΑ ΥΓΕΙΟΝΟΜΙΚΟΥ &amp; ΦΑΡΜΑΚΕΥΤΙΚΟΥ ΥΛΙΚΟΥ(ΞΕΝΩΝΑΣ)</t>
  </si>
  <si>
    <t>1328.125</t>
  </si>
  <si>
    <t>ΠΡΟΜΗΘΕΙΑ ΛΟΙΠΩΝ ΕΙΔΩΝ ΥΓΙΕΙΝΗΣ ΚΑΘΑΡΙΟΤΗΤΑΣ (ΞΕΝΩΝΑΣ)</t>
  </si>
  <si>
    <t>1328.126</t>
  </si>
  <si>
    <t>ΠΡΟΜΗΘΕΙΑ ΦΥΣΙΚΟΥ ΑΕΡΙΟΥ ΓΙΑ ΘΕΡΜΑΝΣΗ(ΞΕΝΩΝΑΣ)</t>
  </si>
  <si>
    <t>1328.127</t>
  </si>
  <si>
    <t>ΤΑΧΥΔΡΟΜΙΚΑ ΕΞΟΔΑ (ΞΕΝΩΝΑΣ)</t>
  </si>
  <si>
    <t>1328.128</t>
  </si>
  <si>
    <t>ΔΙΑΦΟΡΑ ΕΞΟΔΑ (ΞΕΝΩΝΑΣ)</t>
  </si>
  <si>
    <t>1328.129</t>
  </si>
  <si>
    <t>ΠΡΟΜΗΘΕΙΑ ΓΡΑΦΙΚΗΣ ΥΛΗΣ &amp; ΛΟΙΠΑ ΥΛΙΚΑ ΓΡΑΦΕΙΩΝ (ΞΕΝΩΝΑΣ)</t>
  </si>
  <si>
    <t>1328.131</t>
  </si>
  <si>
    <t>ΛΟΙΠΕΣ ΔΑΠΑΝΕΣ ΓΙΑ ΥΔΡΕΥΣΗ,ΑΡΔΕΥΣΗ,ΦΩΤΙΣΜΟ,ΚΑΘΑΡΙΟΤΗΤΑ ΞΕΝΩΝΑΣ</t>
  </si>
  <si>
    <t>1328.132</t>
  </si>
  <si>
    <t>ΑΠΟΖΗΜΙΩΣΗ ΓΙΑ ΕΞΟΔΑ ΚΙΝΗΣΗΣ (ΞΕΝΩΝΑΣ)</t>
  </si>
  <si>
    <t>1328.170</t>
  </si>
  <si>
    <t>ΑΝΑΠΛΑΣΗ ΠΕΡΙΟΧΗΣ ΤΑΦΡΟΥ Ι1</t>
  </si>
  <si>
    <t>1328.175</t>
  </si>
  <si>
    <t>ΔΡΑΣΕΙΣ ΠΛΗΡΟΦΟΡΗΣΗΣ ΔΗΜΟΣΙΟΤΗΤΑΣ ΒΑΑ-ΕΦΑΡΜΟΓΗΣ ΣΒΑΚ</t>
  </si>
  <si>
    <t>1328.177</t>
  </si>
  <si>
    <t xml:space="preserve">ΥΠΝΩΤΗΡΙΟ ΑΣΤΕΓΩΝ </t>
  </si>
  <si>
    <t>1328.178</t>
  </si>
  <si>
    <t>ΠΑΙΔΙΚΗ ΧΑΡΑ ΣΤΗ Ν ΣΜΥΡΝΗ</t>
  </si>
  <si>
    <t>1328.180</t>
  </si>
  <si>
    <t>ΚΟΙΝΩΝΙΚΟ ΠΟΛΥΑΤΡΕΙΟ (ΑΓ ΚΩΝ/ΝΟΣ)</t>
  </si>
  <si>
    <t>1328.185</t>
  </si>
  <si>
    <t xml:space="preserve">ΣΥΣΤΗΜΑ ΔΙΑΧΕΙΡΙΣΗΣ ΚΥΚΛΟΦΟΡΙΑΣ ΠΕΖΟΔΡΟΜΩΝ </t>
  </si>
  <si>
    <t>1328.186</t>
  </si>
  <si>
    <t>ΔΡΟΜΟΙ ΗΠΙΑΣ ΚΥΚΛΟΦΟΡΙΑΣ</t>
  </si>
  <si>
    <t>1328.187</t>
  </si>
  <si>
    <t>ΣΥΣΤΗΜΑ ΔΙΑΧΕΙΡΙΣΗΣ ΠΕΖΟΔΡΟΜΩΝ</t>
  </si>
  <si>
    <t>1328.188</t>
  </si>
  <si>
    <t>ΔΡΟΜΟΙ ΗΠΙΑΣ ΚΥΚΛΟΦΟΡΙΑΣ (ΗΛΙΟΔΩΡΟΥ-ΡΟΥΣΒΕΛΤ)</t>
  </si>
  <si>
    <t>1328.602</t>
  </si>
  <si>
    <t>ΕΝΕΡΓΕΙΑΚΗ ΑΝΑΒΑΘΜΙΣΗ ΔΗΜΟΤΙΚΩΝ ΚΤΙΡΙΩΝ -ΣΧΟΛΕΙΩΝ</t>
  </si>
  <si>
    <t>1328.604</t>
  </si>
  <si>
    <t>ΕΝΕΡΓΕΙΑΚΗ ΑΝΑΒΑΘΜΙΣΗ ΔΗΜΟΤΙΚΗΣ ΠΙΝΑΚΟΘΗΚΗΣ</t>
  </si>
  <si>
    <t>1328.606</t>
  </si>
  <si>
    <t xml:space="preserve">ΑΝΕΓΕΡΣΗ ΝΕΩΝ ΣΧΟΛΙΚΩΝ ΚΤΙΡΙΩΝ </t>
  </si>
  <si>
    <t>1328.607</t>
  </si>
  <si>
    <t>ΔΙΑΜΟΡΦΩΣΗ ΚΟΙΤΗΣ ΠΗΝΕΙΟΥ(Β.Α.ΤΜΗΜΑ ΕΣΩΤΕΡΙΚΗΣ ΚΟΙΤΗΣ)-ΠΕΖΟΓΕΦΥΡΑ ΠΗΝΕΙΟΥ</t>
  </si>
  <si>
    <t>1328.608</t>
  </si>
  <si>
    <t>ΑΝΑΣΤΥΛΩΣΗ-ΕΝΑΠΑΧΡΗΣΗ ΚΤΙΡΙΟΥ ΜΠΕΖΕΣΤΕΝI</t>
  </si>
  <si>
    <t>1328.609</t>
  </si>
  <si>
    <t>ΠΡΟΣΚΗΝΙΟ ΠΟΛΙΤΙΣΜΟΥ ΣΤΗ ΛΑΡΙΣΑ - ΟΛΟΚΛΗΡΩΣΗ</t>
  </si>
  <si>
    <t>1328.610</t>
  </si>
  <si>
    <t>ΠΛΑΤΕΙΑ ΕΡΓΑΤΙΚΗΣ ΠΡΩΤΟΜΑΓΙΑΣ (Β' ΦΑΣΗ)</t>
  </si>
  <si>
    <t>1328.612</t>
  </si>
  <si>
    <t>ΔΙΑΜΟΡΦΩΣΗ ΠΑΡΚΟΥ (ΤΑΦΡΟΣ ΧΑΤΖΗΧΑΛΑΡ) - Β' ΦΑΣΗ</t>
  </si>
  <si>
    <t>1328.613</t>
  </si>
  <si>
    <t>ΕΝΕΡΓΕΙΑΚΗ ΠΡΟΜΕΛΕΤΗ ΚΤΙΡΙΟΥ 3ου ΓΥΜΝΑΣΙΟΥ ΔΗΜΟΥ ΛΑΡΙΣΑΙΩΝ</t>
  </si>
  <si>
    <t>1328.617</t>
  </si>
  <si>
    <t>ΕΝΕΡΓΕΙΑΚΗ ΠΡΟΜΕΛΕΤΗ ΚΤΙΡΙΟΥ 3ου ΛΥΚΕΙΟΥ ΔΗΜΟΥ ΛΑΡΙΣΑΙΩΝ</t>
  </si>
  <si>
    <t>1328.618</t>
  </si>
  <si>
    <t xml:space="preserve">ΕΝΕΡΓΕΙΑΚΗ ΑΝΑΒΑΘΜΙΣΗ ΣΧΟΛΙΚΩΝ ΚΤΙΡΙΩΝ </t>
  </si>
  <si>
    <t>1328.620</t>
  </si>
  <si>
    <t>ΠΡΟΣΘΗΚΗ ΑΙΘΟΥΣΩΝ ΣΤΟ ΔΗΜΟΤΙΚΟ ΣΧΟΛΕΙΟ ΤΕΡΨΙΘΕΑΣ</t>
  </si>
  <si>
    <t>1328.621</t>
  </si>
  <si>
    <t>ΠΡΟΣΘΗΚΗ ΑΙΘΟΥΣΩΝ ΣΤΟ ΔΗΜΟΤΙΚΟ ΣΧΟΛΕΙΟ ΦΑΛΑΝΗΣ</t>
  </si>
  <si>
    <t>1328.622</t>
  </si>
  <si>
    <t>ΚΑΤΑΣΚΕΥΗ ΝΗΠΙΑΓΩΓΕΙΟΥ ΑΜΠΕΛΟΚΗΠΩΝ</t>
  </si>
  <si>
    <t>1328.623</t>
  </si>
  <si>
    <t>ΚΑΤΑΣΚΕΥΗ 24ου ΔΗΜΟΤΙΚΟΥ ΣΧΟΛΕΙΟΥ ΑΓ. ΓΕΩΡΓΙΟΥ</t>
  </si>
  <si>
    <t>1328.625</t>
  </si>
  <si>
    <t>ΔΙΑΜΟΡΦΩΣΗ ΠΛΑΤΕΙΑΣ ΑΓ .ΓΕΩΡΓΙΟΥ</t>
  </si>
  <si>
    <t>1328.630</t>
  </si>
  <si>
    <t>ΚΑΤΑΣΚΕΥΗ ΓΗΠΕΔΩΝ &amp; ΠΑΙΔΙΚΩΝ ΧΑΡΩΝ ΣΤΗ ΝΕΑ ΠΟΛΙΤΕΙΑ</t>
  </si>
  <si>
    <t>1328.632</t>
  </si>
  <si>
    <t>ΣΥΝΔΕΣΗ ΣΥΝΟΙΚΙΩΝ ΝΕΡΑΪΔΑΣ-ΦΙΛΙΠΠΟΥΠΟΛΗΣ ΑΓ. ΘΩΜΑ ΜΕΣΩ ΔΙΑΜΟΡΦΩΣΗΣ -ΟΔΟΥ-ΠΕΖΟΔΡΟΜΟΥ-ΠΟΔΗΛΑΤΟΔΡΟΜΟΥ ΕΧΕΚΡΑΤΙΔΑ</t>
  </si>
  <si>
    <t>1328.633</t>
  </si>
  <si>
    <t>ΣΥΝΔΕΣΗ ΠΕΡΙΦΕΡΕΙΑΚΗΣ ΟΔΟΥ ΤΡΙΚΑΛΩΝ ΜΕ ΣΥΝΟΙΚΙΑ ΑΒΕΡΩΦ-Ν.ΠΟΛΙΤΕΙΑΣ ΜΕΣΩ ΔΙΑΜΟΡΦΩΣΗΣ ΟΔΟΥ ΠΑΙΩΝΙΟΥ</t>
  </si>
  <si>
    <t>1328.636</t>
  </si>
  <si>
    <t>ΕΚΠΟΝΗΣΗ ΜΕΛΕΤΗΣ ΓΙΑΤΗΝ ΚΑΤΑΣΚΕΥΗ ΔΙΚΤΥΟΥ ΑΠΟΧΕΤΕΥΣΗΣ(ΔΑ) ΚΑΙ ΕΓΚΑΤΑΣΤΑΣΕΩΝ ΕΠΕΞΕΡΓΑΣΙΑΣ ΛΥΜΑΤΩΝ(ΕΕΛ) ΣΤΗ Δ.Κ ΣΥΚΟΥΡΙΟΥ ΤΟΥ ΔΗΜΟΥ ΤΕΜΠΩΝ ΤΟΥ ΝΟΜΟΥ ΛΑΡΙΣΑΣ</t>
  </si>
  <si>
    <t>1328.637</t>
  </si>
  <si>
    <t>ΕΝΕΡΓΕΙΑΚΕΣ ΜΕΛΕΤΕΣ ΣΧΟΛΙΚΩΝ ΚΤΙΡΙΩΝ</t>
  </si>
  <si>
    <t>1328.651</t>
  </si>
  <si>
    <t>ΚΑΤΑΣΚΕΥΗ ΣΗΜΕΙΟΥ ΠΟΛΙΤΙΣΤΙΚΗΣ ΔΙΑΣΥΝΔΕΣΗΣ ΣΤΟ ΓΕΝΙ-ΤΖΑΜΙ</t>
  </si>
  <si>
    <t>1328.652</t>
  </si>
  <si>
    <t>ΕΝΕΡΓΕΙΑΚΗ ΑΝΑΒΑΘΜΙΣΗ ΝΕΟΥ ΚΟΛΥΜΒΗΤΗΡΙΟΥ</t>
  </si>
  <si>
    <t>1328.653</t>
  </si>
  <si>
    <t>ΜΕΛΕΤΗ ΕΝΕΡΓΕΙΑΚΗΣ ΑΝΑΒΑΘΜΙΣΗ-ΧΡΗΣΗΣ Α.Π.Ε ΝΕΟΥ ΚΟΛΥΜΒΗΤΗΡΙΟΥ</t>
  </si>
  <si>
    <t>1328.655</t>
  </si>
  <si>
    <t>ΔΗΜΙΟΥΡΓΙΑ ΕΚΤΕΤΑΜΕΝΟΥ ΔΙΚΤΥΟΥ ΠΕΖΟΔΡΟΜΩΝ ΚΑΙ ΠΟΔΗΛΑΤΙΚΩΝ ΔΙΑΔΡΟΜΩΝ</t>
  </si>
  <si>
    <t>1328.656</t>
  </si>
  <si>
    <t>ΚΕΝΤΡΟ ΠΟΛΙΤΙΣΜΟΥ ΚΑΙ ΕΚΠΑΙΔΕΥΣΗΣ ΕΥΠΑΘΩΝ ΟΜΑΔΩΝ</t>
  </si>
  <si>
    <t>1328.722</t>
  </si>
  <si>
    <t xml:space="preserve">ΜΕΛΕΤΗ ΒΕΛΤΙΩΣΗΣ ΠΡΟΣΒΑΣΙΜΟΤΗΤΑΣ ΑΜΕΑ </t>
  </si>
  <si>
    <t>1328.725</t>
  </si>
  <si>
    <t>ΚΕΝΤΡΟ ΚΟΙΝΟΤΗΤΑΣ ΔΗΜΟΥ ΛΑΡΙΣΑΙΩΝ</t>
  </si>
  <si>
    <t>1328.726</t>
  </si>
  <si>
    <t>ΚΟΙΝΩΝΙΚΟ ΠΑΝΤΟΠΩΛΕΙΟ-ΚΟΙΝΩΝΙΚΟ ΦΑΡΜΑΚΕΙΟ</t>
  </si>
  <si>
    <t>1328.727</t>
  </si>
  <si>
    <t>ΕΝΕΡΓΕΙΑΚΗ ΑΝΑΒΑΘΜΙΣΗ ΚΛΕΙΣΤΟΥ ΔΗΜΟΤΙΚΟΥ ΓΥΜΝΑΣΤΗΡΙΟΥ ΑΓΙΟΥ ΚΩΝ/ΝΟΥ</t>
  </si>
  <si>
    <t>1329.001</t>
  </si>
  <si>
    <t>ΠΡΑΣΙΝΟ ΤΑΜΕΙΟ (ΚΧ 867Γ)</t>
  </si>
  <si>
    <t>43.20.02.05</t>
  </si>
  <si>
    <t>ΠΡΑΣΙΝΟ ΤΑΜΕΙΟ</t>
  </si>
  <si>
    <t>1329.003</t>
  </si>
  <si>
    <t>ΠΡΑΣΙΝΟ ΤΑΜΕΙΟ-ΠΛΑΤΕΙΑ ΕΡΓΑΤΙΚΗΣ ΠΡΩΤΟΜΑΓΙΑΣ</t>
  </si>
  <si>
    <t>ΣΥΝΟΛΟ 132</t>
  </si>
  <si>
    <t>ΣΥΝΟΛΟ 13</t>
  </si>
  <si>
    <t>ΚΑΤΗΓΟΡΙΑ        : 15  ΠΡΟΣΑΥΞΗΣΕΙΣ-ΠΡΟΣΤΙΜΑ-ΠΑΡΑΒΟΛΑ</t>
  </si>
  <si>
    <t>151</t>
  </si>
  <si>
    <t>Προσαυξήσεις και πρόστιμα</t>
  </si>
  <si>
    <t>1511.001</t>
  </si>
  <si>
    <t>ΠΡΟΣΑΥΞΗΣΕΙΣ-ΤΟΚΟΙ ΥΠΕΡΗΜΕΡΙΑΣ</t>
  </si>
  <si>
    <t>72.11.11.01</t>
  </si>
  <si>
    <t>1511.003</t>
  </si>
  <si>
    <t>ΠΡΟΣΑΥΞΗΣΗ ΤΕΛΩΝ ΠΕΡΕΠΙΔΗΜΟΥΝΤΩΝ</t>
  </si>
  <si>
    <t>72.11.11.03</t>
  </si>
  <si>
    <t>ΠΡΟΣΑΥΞΗΣΗ ΤΕΛΩΝ ΠΑΡΕΠΙΔΗΜΟΥΝΤΩΝ</t>
  </si>
  <si>
    <t>1511.004</t>
  </si>
  <si>
    <t>ΠΡΟΣΑΥΞΗΣΗ ΤΕΛΩΝ ΑΚΑΘΑΡΙΣΤΩΝ ΕΣΟΔΩΝ ΚΕΝΤΡΩΝ</t>
  </si>
  <si>
    <t>72.11.11.04</t>
  </si>
  <si>
    <t>1512.001</t>
  </si>
  <si>
    <t>ΠΡΟΣΤΙΜΑ ΚΟΚ ΤΡΟΧΑΙΑΣ</t>
  </si>
  <si>
    <t>72.12.12.01</t>
  </si>
  <si>
    <t>ΠΡΟΣΤ. ΚΟΚ  ΤΡΟΧΑΙΑΣ</t>
  </si>
  <si>
    <t>1512.002</t>
  </si>
  <si>
    <t>ΠΡΟΣΤΙΜΑ ΣΤΑΘΜΕΥΣΗΣ ΤΡΟΧΑΙΑΣ</t>
  </si>
  <si>
    <t>72.12.12.02</t>
  </si>
  <si>
    <t>ΠΡΟΣΤ.ΣΤΑΘΜΕΥΣΗΣ ΤΡΟΧΑΙΑΣ</t>
  </si>
  <si>
    <t>1512.003</t>
  </si>
  <si>
    <t>ΠΡΟΣΤΙΜΑ ΕΛΕΓΧΟΜΕΝΗΣ ΣΤΑΘΜΕΥΣΗΣ-ΕΛΕΓΚΤΕΣ ΤΡΑΠΕΖΑ</t>
  </si>
  <si>
    <t>72.12.12.03</t>
  </si>
  <si>
    <t>ΠΡΟΣΤ.ΕΛΕΓΧΟΜΕΝΗΣ ΣΤΑΘΜΕΥΣΗΣ-ΕΛΕΓΚΤΕΣ ΤΡΑΠΕΖΑΣ</t>
  </si>
  <si>
    <t>1512.004</t>
  </si>
  <si>
    <t>ΠΡΟΣΤΙΜΑ ΕΛΕΓΧΟΜΕΝΗΣ ΣΤΑΘΜΕΥΣΗΣ-ΕΛΕΓΚΤΕΣ ΤΑΜΕΙΟ</t>
  </si>
  <si>
    <t>72.12.12.04</t>
  </si>
  <si>
    <t>ΠΡΟΣΤ.ΕΛΕΓΧΟΜΕΝΗΣ ΣΤΑΘΜΕΥΣΗΣ-ΕΛΕΓΚΤΕΣ ΤΑΜΕΙΟΥ</t>
  </si>
  <si>
    <t>1512.005</t>
  </si>
  <si>
    <t>ΠΡΟΣΤΙΜΑ ΣΤΑΘΜΕΥΣΗΣ ΔΗΜΟΤΙΚΗΣ ΑΣΤΥΝΟΜΙΑΣ</t>
  </si>
  <si>
    <t>72.12.12.05</t>
  </si>
  <si>
    <t>ΠΡΟΣΤ.ΣΤΑΘΜΕΥΣΗΣ ΔΗΜΟΤΙΚΗΣ ΑΣΤΥΝΟΜΙΑΣ</t>
  </si>
  <si>
    <t>1514.001</t>
  </si>
  <si>
    <t>ΠΡΟΣΤΙΜΑ ΑΥΘΑΙΡΕΤΩΝ</t>
  </si>
  <si>
    <t>72.12.14.00</t>
  </si>
  <si>
    <t>1518.001</t>
  </si>
  <si>
    <t>ΚΑΤΑΠΤΩΣΕΙΣ ΕΓΓΥΗΣΕΩΝ ΛΟΓΩ ΠΑΡΑΒΑΣΕΩΝ ΣΥΜΒΑΣΕΩΝ</t>
  </si>
  <si>
    <t>72.12.18.00</t>
  </si>
  <si>
    <t>KΑΤΑΠ. ΕΓΓΥΗΣ. ΛΟΓ ΠΑΡΑΒ ΣΥΜΒΑ</t>
  </si>
  <si>
    <t>1519.008</t>
  </si>
  <si>
    <t>ΕΣΟΔΑ ΓΙΑ ΠΡΟΞΕΝΗΘΕΙΣΕΣ ΖΗΜΙΕΣ ΣΕ ΠΕΡΙΟΥΣΙΑΚΑ ΣΤΟΙΧΕΙΑ ΤΟΥ ΔΗΜΟΥ</t>
  </si>
  <si>
    <t>72.12.19.08</t>
  </si>
  <si>
    <t>ΛΟΙΠΑ ΠΡΟΣΤΙΜΑ &amp; ΧΡΗΜΑΤ.ΠΟΙΝΕΣ ΒΑΣΕΙ ΕΙΔΙΚ.ΔΙΑΤΑΞ</t>
  </si>
  <si>
    <t>1519.010</t>
  </si>
  <si>
    <t>ΠΡΟΣΤΙΜΑ ΚΑΝΟΝΙΣΜΩΝ ΚΑΘΑΡΙΟΤΗΤΑΣ (ΔΗΜΟΤΙΚΗ ΑΣΤΥΝΟΜΙΑ)</t>
  </si>
  <si>
    <t>72.12.19.10</t>
  </si>
  <si>
    <t>ΠΡΟΣΤ.ΚΑΝ.ΚΑΘ/ΤΑΣ -ΔΗΜΟΤΙΚΗ ΑΣΤΥΝΟΜΙΑ</t>
  </si>
  <si>
    <t>1519.012</t>
  </si>
  <si>
    <t>ΠΡΟΣΤΙΜΑ ΑΛΛΩΝ ΠΕΡΙΠΤΩΣΕΩΝ-ΠΑΡΑΝΟΜΗ ΔΙΑΦΗΜΙΣΗ</t>
  </si>
  <si>
    <t>72.12.19.12</t>
  </si>
  <si>
    <t>ΠΡΟΣ  ΑΛΛΩΝ ΠΕΡΙΠΤΩΣΕΩΝ -ΠΑΡΑΝΟΜΗ ΔΙΑΦΗΜΙΣΗ</t>
  </si>
  <si>
    <t>1519.013</t>
  </si>
  <si>
    <t>ΠΡΟΣΤΙΜΑ ΑΥΘΑΙΡΕΤΗΣ ΧΡΗΣΗΣ ΚΧ ΜΕ ΕΜΠΟΡΕΥΜΑΤΑ</t>
  </si>
  <si>
    <t>72.12.19.13</t>
  </si>
  <si>
    <t>ΠΡΟΣΤΙΜΑ ΤΕΛΩΝ ΧΡΗΣΗΣ ΠΕΖ/ΜΙΩΝ &amp;ΛΟΙΠΩΝ Κ.Χ</t>
  </si>
  <si>
    <t>1519.014</t>
  </si>
  <si>
    <t>ΠΡΟΣΤΙΜΑ ΤΕΛΩΝ ΚΑΤΑΛΗΨΗΣ ΜΕ ΤΡΑΠΕΖΟΚΑΘΙΣΜΑΤΑ</t>
  </si>
  <si>
    <t>72.12.19.14</t>
  </si>
  <si>
    <t>1519.015</t>
  </si>
  <si>
    <t>ΠΡΟΣΤΙΜΑ ΤΕΛΩΝ ΠΑΡΕΠΙΔΗΜΟΥΝΤΩΝ</t>
  </si>
  <si>
    <t>72.12.19.15</t>
  </si>
  <si>
    <t>ΠΡΟΣΤΙΜΑ ΤΕΛΩΝ  ΠΑΡΕΠΙΔΗΜΟΥΝΤΩΝ</t>
  </si>
  <si>
    <t>1519.016</t>
  </si>
  <si>
    <t>ΠΡΟΣΤΙΜΑ ΤΕΛΩΝ ΑΚΑΘΑΡΙΣΤΩΝ ΕΣΟΔΩΝ ΚΕΝΤΡΩΝ</t>
  </si>
  <si>
    <t>72.12.19.16</t>
  </si>
  <si>
    <t>ΠΡΟΣΤΙΜΑ ΤΕΛΩΝ ΑΚΑΘ/ΤΩΝ ΕΣΟΔΩΝ ΚΕΝΤΡΩΝ</t>
  </si>
  <si>
    <t>1519.019</t>
  </si>
  <si>
    <t>ΠΡΟΣΤΙΜΑ ΑΥΘΑΙΡΕΤΗΣ ΧΡΗΣΗΣ ΚΧ ΜΕ ΟΙΚΟΔΟΜΙΚΑ ΥΛΙΚΑ</t>
  </si>
  <si>
    <t>72.12.19.19</t>
  </si>
  <si>
    <t>ΠΡΟΣΤΙΜΑ  ΑΥΘΑΙΡΕΤΗΣ  ΧΡΗΣΗΣ  ΚΧ ΜΕ ΟΙΚΟΔΟΜΙΚΑ ΥΛΙ</t>
  </si>
  <si>
    <t>1519.020</t>
  </si>
  <si>
    <t>ΠΡΟΣΤΙΜΑ ΑΥΘΑΙΡΕΤΗΣ ΧΡΗΣΗΣ ΚΧ ΣΕ ΚΑΤΑΣΤΗΜΑΤΑ ΥΓΕΙΟΝΟΜΙΚΟΥ ΕΝΔΙΑΦΕΡΟΝΤΟΣ</t>
  </si>
  <si>
    <t>72.12.19.20</t>
  </si>
  <si>
    <t>ΠΡΟΣΤΙΜΑ ΑΥΘΑΙΡΕΤΗΣ ΧΡΗΣΗΣ ΚΧ ΜΕ ΨΥΓΕΙΑ ΣΕ ΚΑΤΑΣΤΗ</t>
  </si>
  <si>
    <t>1519.021</t>
  </si>
  <si>
    <t>ΠΡΟΣΤΙΜΑ ΓΙΑ ΔΕΣΠΟΖΟΜΕΝΑ &amp; ΑΔΕΣΠΟΤΑ ΖΩΑ ΣΥΝΤΡΟΦΙΑΣ (ΑΡΘΡΟ 54 ΠΑΡ6-7, Ν 4483/2017)</t>
  </si>
  <si>
    <t>72.12.19.21</t>
  </si>
  <si>
    <t>ΠΡΟΣΤΙΜΑ ΓΙΑ ΔΕΣΠΟΖΟΜΕΝΑ &amp; ΑΔΕΣΠΟΤΑ ΖΩΑ ΣΥΝΤΡΟΦΙΑΣ</t>
  </si>
  <si>
    <t>1519.026</t>
  </si>
  <si>
    <t>ΠΡΟΣΤΙΜΟ ΑΠΟ ΕΣΟΔΟ 40% ΑΠΟ ΕΠΙΤΡΟΠΗ ΣΥΜΒΙΒΑΣΜΟΥ ΛΟΓΩ ΠΡΟΣΦΥΓΗΣ (ΤΡΑΠ/ΤΑ)</t>
  </si>
  <si>
    <t>72.12.19.30</t>
  </si>
  <si>
    <t>ΠΡΟΣΤΙΜΟ ΑΠΟ ΕΣΟΔΟ 40% ΑΠΟ ΕΠΙΤΡΟΠΗ ΣΥΜΒΙΒΑΣΜΟΥ ΛΟ</t>
  </si>
  <si>
    <t>1519.029</t>
  </si>
  <si>
    <t>ΠΡΟΣΤΙΜΑ ΑΠΟ ΔΙΟΙΚΗΤΙΚΕΣ ΚΥΡΩΣΕΙΣ ΑΠΟ ΤΟ Ν4264/2014 ΑΡΘΡΟ 32</t>
  </si>
  <si>
    <t>1519.030</t>
  </si>
  <si>
    <t>ΠΡΟΣΤΙΜΑ/ΚΥΡΩΣΕΙΣ (ΣΥΜΦΩΝΑ ΜΕ ΤΟΝ Ν 4442/2016, ΑΡΘΡΟ 15 ΠΑΡ 4)</t>
  </si>
  <si>
    <t>72.12.19.33</t>
  </si>
  <si>
    <t>ΠΡΟΣΤΙΜΑ/ΚΥΡΩΣΕΙΣ (ΣΥΜΦΩΝΑ ΜΕ ΤΟΝ Ν 4442/2016, ΑΡΘ</t>
  </si>
  <si>
    <t>1519.032</t>
  </si>
  <si>
    <t>ΠΡΟΣΤΙΜΑ ΑΠΟ ΠΙΣΤΟΠΟΙΗΣΗ ΑΝΕΛΚΥΣΤΗΡΩΝ  (ΦΕΚ 2604/22-12-2008/ΑΠΟΦΑΣΗ 28425/ΑΡΘΡΟ 13)</t>
  </si>
  <si>
    <t>72.12.19.32</t>
  </si>
  <si>
    <t xml:space="preserve">ΠΡΟΣΤΙΜΑ ΑΠΟ ΠΙΣΤΟΠΟΙΗΣΗ ΑΝΕΛΚΥΣΤΗΡΩΝ </t>
  </si>
  <si>
    <t>ΣΥΝΟΛΟ 151</t>
  </si>
  <si>
    <t>152</t>
  </si>
  <si>
    <t>Παράβολα</t>
  </si>
  <si>
    <t>1522.001</t>
  </si>
  <si>
    <t>ΠΑΡΑΒΟΛΑ ΑΠΟ ΥΠΟΒΑΛΟΜΕΝΕΣ ΠΡΟΣΦΥΓΕΣ &amp; ΕΦΕΣΕΙΣ</t>
  </si>
  <si>
    <t>72.13.22.01</t>
  </si>
  <si>
    <t>ΠΑΡΑΒΟΛΑ ΕΞ ΥΠΟΒ ΠΡΟΣΦ Κ ΕΦΕΣ</t>
  </si>
  <si>
    <t>ΣΥΝΟΛΟ 152</t>
  </si>
  <si>
    <t>ΣΥΝΟΛΟ 15</t>
  </si>
  <si>
    <t>ΚΑΤΗΓΟΡΙΑ        : 16  ΛΟΙΠΑ ΕΚΤΑΚΤΑ ΕΣΟΔΑ</t>
  </si>
  <si>
    <t>162</t>
  </si>
  <si>
    <t>Έσοδα από δαπάνες πραγματοποιηθείσες για λογαρισμό τρίτων</t>
  </si>
  <si>
    <t>1622.001</t>
  </si>
  <si>
    <t>ΕΞΟΔΑ ΑΚΙΝΗΤΟΠΟΙΗΣΗΣ &amp; ΜΕΤΑΦΟΡΑΣ ΠΑΡΑΝΟΜΩΣ ΣΤΑΘΜΕΥΜΕΝΩΝ ΟΧΗΜΑΤΩΝ</t>
  </si>
  <si>
    <t>73.60.12.00</t>
  </si>
  <si>
    <t>ΠΡΟΣΤΙΜΟ ΑΠΟΣΥΡΣΗΣ ΠΑΡΑΝ.ΣΤΑΘΜ.ΟΧΗΜΑΤΩΝ</t>
  </si>
  <si>
    <t>1623.001</t>
  </si>
  <si>
    <t>ΔΑΠΑΝΕΣ ΑΠΟΜΑΚΡΥΝΣΗΣ &amp; ΦΥΛΑΞΗΣ ΕΓΚΑΤΑΛΕΛΕΙΜΜΕΝΩΝ ΟΧΗΜΑΤΩΝ</t>
  </si>
  <si>
    <t>73.60.13.00</t>
  </si>
  <si>
    <t>ΔΑΠΑΝΕΣ ΑΠΟΜΑΚΡΥΝΣΗΣ &amp;ΦΥΛΑΞΗΣ ΕΓΚΑΤΕΛΕΙΜΜΕΝΩΝ ΟΧΗΜ</t>
  </si>
  <si>
    <t>1624.001</t>
  </si>
  <si>
    <t>ΕΣΟΔΑ ΑΠΟ ΚΑΤΑΣΚΕΥΗ ΚΡΑΣΠΕΔΩΝ &amp; ΠΕΖΟΔΡΟΜΙΩΝ</t>
  </si>
  <si>
    <t>73.60.14.00</t>
  </si>
  <si>
    <t>ΕΣΟΔΑ ΑΠΟ Σ-Ε ΟΔΩΝ ΠΕΖΟΔΡΟΜΙΩΝ</t>
  </si>
  <si>
    <t>1629.005</t>
  </si>
  <si>
    <t>ΔΑΠΑΝΕΣ ΓΙΑ ΛΟΓΑΡΙΑΣΜΟ ΑΛΛΩΝ</t>
  </si>
  <si>
    <t>73.60.19.05</t>
  </si>
  <si>
    <t>1629.009</t>
  </si>
  <si>
    <t>ΔΑΠΑΝΕΣ ΓΙΑ ΛΟΓΑΡΙΑΣΜΟ ΤΡΙΤΩΝ-ΔΕΥΑΛ</t>
  </si>
  <si>
    <t>73.60.19.07</t>
  </si>
  <si>
    <t xml:space="preserve"> ΔΑΠΑΝΕΣ ΓΙΑ ΛΟΓΑΡΙΑΣΜΟ ΤΡΙΤΩΝ-ΔΕΥΑΛ</t>
  </si>
  <si>
    <t>1629.010</t>
  </si>
  <si>
    <t>ΕΣΟΔΑ ΑΠΟ ΔΑΠΑΝΕΣ ΓΙ Α ΛΟΓΑΡΙΑΣΜΟ ΤΡΙΤΩΝ (ΔΗΜΟΣΙΕΥΣΗΣ ΠΡΟΚΗΡΥΞΕΩΝ ΔΙΑΓΩΝΙΣΜΩΝ)</t>
  </si>
  <si>
    <t>73.60.19.08</t>
  </si>
  <si>
    <t>ΕΣΟΔΑ ΓΙ Α ΛΟΓΑΡΙΑΣΜΟ ΤΡΙΤΩΝ (ΔΗΜΟΣΙΕΥΣΗΣ ΠΡΟΚΗΡΥΞ</t>
  </si>
  <si>
    <t>ΣΥΝΟΛΟ 162</t>
  </si>
  <si>
    <t>169</t>
  </si>
  <si>
    <t>Λοιπά έκτακτα έσοδα</t>
  </si>
  <si>
    <t>1693.001</t>
  </si>
  <si>
    <t>ΤΕΛΟΣ ΠΟΛΙΤΙΚΩΝ ΓΑΜΩΝ</t>
  </si>
  <si>
    <t>75.20.23.01</t>
  </si>
  <si>
    <t>1693.003</t>
  </si>
  <si>
    <t>ΕΣΟΔΑ ΕΙΣΙΤΗΡΙΩΝ ΠΑΡΑΣΤΑΣΗΣ ΣΧΟΛΗΣ ΜΠΑΛΕΤΟΥ &amp; ΑΝΩΤΕΡΗΣ ΣΧΟΛΗΣ ΧΟΡΟΥ</t>
  </si>
  <si>
    <t>73.56.32.03</t>
  </si>
  <si>
    <t>ΕΣΟΔΑ ΑΠΟ ΠΟΛΙΤΙΣΤΙΚΕΣ ΕΚΔΗΛΩΣΕΙΣ</t>
  </si>
  <si>
    <t>1693.007</t>
  </si>
  <si>
    <t>ΕΣΟΔΑ ΑΠΟ ΚΑΤΑΝΑΛΩΣΗ ΗΛ. ΡΕΥΜΑΤΟΣ ΑΠΟ ΠΑΡΑΧΩΡΟΥΜΕΝΟΥΣ ΔΗΜΟΤΙΚΟΥΣ ΧΩΡΟΥΣ</t>
  </si>
  <si>
    <t>75.20.23.07</t>
  </si>
  <si>
    <t>ΕΣΟΔΑ ΑΠΟ ΚΑΤΑΝΑΛΩΣΗ ΗΛ. ΡΕΥΜΑΤΟΣ ΑΠΟ ΠΑΡΑΧΩΡΟΥΜΕΝ</t>
  </si>
  <si>
    <t>1699.001</t>
  </si>
  <si>
    <t>ΠΑΡΑΒΟΛΑ ΓΙΑ ΑΠΟΣΠΑΣΜΑ ΣΧ. ΠΟΛΗΣ</t>
  </si>
  <si>
    <t>75.20.24.01</t>
  </si>
  <si>
    <t xml:space="preserve">ΠΑΡΑΒΟΛΑ ΓΙΑ ΑΠΟΣΠΑΣΜΑ ΣΧ. ΠΟΛΗΣ </t>
  </si>
  <si>
    <t>1699.002</t>
  </si>
  <si>
    <t>ΠΑΡΑΒΟΛΑ ΓΙΑ ΤΕΥΧΗ ΔΗΜΟΠΡΑΤΗΣΗΣ</t>
  </si>
  <si>
    <t>75.20.24.02</t>
  </si>
  <si>
    <t>1699.003</t>
  </si>
  <si>
    <t>ΠΑΡΑΒΟΛΟ ΜΟΥΣΙΚΩΝ ΟΡΓΑΝΩΝ</t>
  </si>
  <si>
    <t>75.20.24.03</t>
  </si>
  <si>
    <t>1699.008</t>
  </si>
  <si>
    <t>ΛΟΙΠΑ ΕΚΤΑΚΤΑ ΕΣΟΔΑ ΠΟΥ ΔΕΝ ΜΠΟΡΟΥΝ ΝΑ ΕΝΤΑΧΘΟΥΝ ΣΤΙΣ ΑΝΩΤΕΡΩ ΤΑΞΕΙΣ</t>
  </si>
  <si>
    <t>75.20.24.08</t>
  </si>
  <si>
    <t>ΛΟΙΠΑ ΕΚΤΑΚΤΑ ΕΣΟΔΑ ΠΟΥ ΔΕΝ ΕΝΤΑΣΣΟΝΤΑΙ ΣΤΑ ΑΝΩΤΕΡ</t>
  </si>
  <si>
    <t>1699.011</t>
  </si>
  <si>
    <t>ΕΣΟΔΑ ΑΠΟ ΠΑΡΑΧΩΡΗΣΗ ΧΑΤΖΗΓΙΑΝΝΕΙΟΥ</t>
  </si>
  <si>
    <t>75.20.24.12</t>
  </si>
  <si>
    <t>1699.013</t>
  </si>
  <si>
    <t>ΕΣΟΔΑ ΑΠΟ ΠΑΡΑΧΩΡΗΣΗ ΑΙΘΟΥΣΑΣ ΟΥΗΛ</t>
  </si>
  <si>
    <t>75.20.24.14</t>
  </si>
  <si>
    <t>1699.014</t>
  </si>
  <si>
    <t>ΕΣΟΔΑ ΑΠΟ ΕΓΓΥΗΤΙΚΕΣ (ΠΑΡΑΚΑΤΑΘΗΚΩΝ)</t>
  </si>
  <si>
    <t>75.20.24.11</t>
  </si>
  <si>
    <t>1699.015</t>
  </si>
  <si>
    <t xml:space="preserve">ΕΣΟΔΑ ΑΠΟ ΠΡΟΚΛΗΣΗ ΖΗΜΙΩΝ ΣΕ ΠΕΡΙΟΥΣΙΑΚΑ ΣΤΟΙΧΕΙΑ ΤΟΥ ΔΗΜΟΥ </t>
  </si>
  <si>
    <t>75.20.24.15</t>
  </si>
  <si>
    <t xml:space="preserve">ΕΣΟΔΑ ΑΠΟ ΠΡΟΚΛΗΣΗ ΖΗΜΙΩΝ ΣΕ ΠΕΡΙΟΥΣΙΑΚΑ ΣΤΟΙΧΕΙΑ </t>
  </si>
  <si>
    <t>1699.017</t>
  </si>
  <si>
    <t>ΕΣΟΔΑ ΑΠΟ ΠΑΡΑΧΩΡΗΣΗ ΣΚΕΠΑΣΤΗ ΑΓΟΡΑ ΝΕΑΠΟΛΗΣ</t>
  </si>
  <si>
    <t>75.20.24.17</t>
  </si>
  <si>
    <t>ΕΣΟΔΑ ΑΠΟ  ΠΑΡΑΧΩΡΗΣΗ ΣΚΕΠΑΣΤΗ ΑΓΟΡΑ ΝΕΑΠΟΛΗΣ</t>
  </si>
  <si>
    <t>ΣΥΝΟΛΟ 169</t>
  </si>
  <si>
    <t>ΣΥΝΟΛΟ 16</t>
  </si>
  <si>
    <t>ΣΥΝΟΛΟ 1</t>
  </si>
  <si>
    <t>ΓΕΝΙΚΗ ΚΑΤΗΓΟΡΙΑ : 2  ΕΣΟΔΑ ΠΑΡΕΛΘΟΝΤΩΝ ΟΙΚΟΝΟΜΙΚΩΝ ΕΤΩΝ (Π.Ο.Ε.) ΠΟΥ ΒΕΒΑΙΩΝΟΝΤΑΙ ΓΙΑ ΠΡΩΤΗ ΦΟΡΑ</t>
  </si>
  <si>
    <t>ΚΑΤΗΓΟΡΙΑ        : 21  ΕΣΟΔΑ ΠΟΕ ΤΑΚΤΙΚΑ</t>
  </si>
  <si>
    <t>211</t>
  </si>
  <si>
    <t>Τακτικά έσοδα παρελθόντων οικονομικών ετών που βεβαιώνονται και εισπράττονται για πρώτη φορά</t>
  </si>
  <si>
    <t>2111.002</t>
  </si>
  <si>
    <t>ΠΕ ΝΒ ΕΝΙΑΙΟ ΑΝΤΑΠΟΔΟΤΙΚΟ ΤΕΛΟΣ &amp; ΤΑΠ ΑΝΕΥ ΓΝΩΜΟΝΟΣ</t>
  </si>
  <si>
    <t>82.01.00.11</t>
  </si>
  <si>
    <t xml:space="preserve">ΤΑΚΤΙΚΑ ΕΣΟΔΑ ΑΠΟ ΤΕΛΗ ΚΑΘΑΡΙΟΤ.&amp; ΗΛΕΚΤΡΟΦΩΤΙΣΜΟΥ </t>
  </si>
  <si>
    <t>2111.003</t>
  </si>
  <si>
    <t>ΠΕ ΝΒ ΤΕΛΟΣ ΑΚΙΝΗΤΗΣ ΠΕΡΙΟΥΣΙΑΣ (ΤΑΠ)</t>
  </si>
  <si>
    <t>2115.001</t>
  </si>
  <si>
    <t>ΠΕ ΝΒ ΕΣΟΔΑ ΑΠΟ ΑΝΕΙΣΠΡΑΚΤΑ ΑΠΟ ΔΕΗ -ΤΕΛΟΣ ΑΚΙΝΗΤΗΣ ΠΕΡΙΟΥΣΙΑΣ</t>
  </si>
  <si>
    <t>82.01.00.15</t>
  </si>
  <si>
    <t>ΤΑΚΤΙΚΑ ΕΣΟΔΑ ΑΠΟ ΤΕΛΟΣ ΑΚΙΝΗΤΗΣ ΠΕΡΙΟΥΣΙΑΣ</t>
  </si>
  <si>
    <t>2116.001</t>
  </si>
  <si>
    <t>ΠΕ ΝΒ ΕΝΙΑΙΟ ΑΝΤΑΠΟΔ.ΤΕΛΟΣ-ΑΝΕΙΣΠΡΑΚΤΑ ΑΠΟ ΔΕΗ</t>
  </si>
  <si>
    <t>82.01.00.16</t>
  </si>
  <si>
    <t>ΤΑΚΤΙΚΑ ΕΣΟΔΑ ΑΠΟ ΔΥΝΗΤΙΚΑ ΑΝΤΑΠΟΔΟΤ ΤΕΛΗ &amp; ΕΙΣΦΟΡ</t>
  </si>
  <si>
    <t>2116.002</t>
  </si>
  <si>
    <t>ΠΕ ΝΒ ΕΣΟΔΑ ΑΠΟ ΑΝΕΙΣΠΡΑΚΤΑ ΑΠΟ ΔΕΗ-ΔΗΜΟΤΙΚΑ ΤΕΛΗ</t>
  </si>
  <si>
    <t>2119.003</t>
  </si>
  <si>
    <t>ΠΕ ΝΒ ΤΕΛΗ ΧΡΗΣΗΣ  ΜΕ ΤΡΑΠΕΖΟΚΑΘΙΣΜΑΤΑ</t>
  </si>
  <si>
    <t>82.01.00.19</t>
  </si>
  <si>
    <t>ΤΑΚΤΙΚΑ ΕΣΟΔΑ ΑΠΟ ΛΟΙΠΑ ΕΣΟΔΑ</t>
  </si>
  <si>
    <t>2119.004</t>
  </si>
  <si>
    <t>ΠΕ ΝΒ ΤΕΛΗ ΑΚΑΘΑΡΙΣΤΩΝ ΕΣΟΔΩΝ</t>
  </si>
  <si>
    <t>2119.005</t>
  </si>
  <si>
    <t>ΠΕ ΝΒ ΤΕΛΗ ΠΑΡΕΠΙΔΗΜΟΥΝΤΩΝ</t>
  </si>
  <si>
    <t>2119.006</t>
  </si>
  <si>
    <t>ΠΕ ΝΒ ΤΕΛΗ ΔΙΑΦΗΜΙΣΗΣ</t>
  </si>
  <si>
    <t>2119.008</t>
  </si>
  <si>
    <t>ΠΕ ΝΒ ΜΙΣΘΩΜΑΤΑ ΕΞ ΑΣΤΙΚΩΝ ΑΚΙΝΗΤΩΝ</t>
  </si>
  <si>
    <t>2119.009</t>
  </si>
  <si>
    <t>ΠΕ ΝΒ ΕΝΟΙΚΙΑ ΑΓΡΩΝ</t>
  </si>
  <si>
    <t>2119.012</t>
  </si>
  <si>
    <t>ΠΕ ΝΒ ΕΣΟΔΑ ΑΠΟ ΕΙΔΙΚΟΥΣ ΧΩΡΟΥΣ ΣΤΑΘΜΕΥΣΗΣ</t>
  </si>
  <si>
    <t>82.01.00.12</t>
  </si>
  <si>
    <t>ΤΑΚΤΙΚΑ ΕΣΟΔΑ ΑΠΟ ΤΕΛΗ ΚΑΙ ΔΙΚΑΙΩΜΑΤΑ ΥΔΡΕΥΣΕΩΣ</t>
  </si>
  <si>
    <t>2119.013</t>
  </si>
  <si>
    <t>ΠΕ ΝΒ ΕΙΔΙΚΟ ΤΕΛΟΣ ΛΑΤΟΜΙΚΩΝ ΠΡΟΪΟΝΤΩΝ (ΑΡ.15 Ν 2115/93, άρ. 27 Ν 2130/93)</t>
  </si>
  <si>
    <t>82.01.00.20</t>
  </si>
  <si>
    <t xml:space="preserve">ΤΑΚΤΙΚΑ ΕΣΟΔΑ ΑΠΟ ΤΕΛΗ ΛΑΤΟΜΙΚΩΝ ΠΡΟΪΟΝΤΩΝ </t>
  </si>
  <si>
    <t>2119.014</t>
  </si>
  <si>
    <t>ΠΕ ΝΒ ΤΕΛΗ ΧΡΗΣΗΣ ΚΧ ΜΕ ΕΜΠΟΡΕΥΜΑΤΑ</t>
  </si>
  <si>
    <t>2119.015</t>
  </si>
  <si>
    <t>ΠΕ ΝΒ ΤΕΛΗ ΧΡΗΣΗΣ ΚΧ ΜΕ ΨΥΓΕΙΑ ΠΕΡΙΠΤΕΡΩΝ ΚΑΙ ΛΟΙΠΑ</t>
  </si>
  <si>
    <t>2119.016</t>
  </si>
  <si>
    <t>ΠΕ ΝΒ ΤΕΛΗ ΧΡΗΣΗΣ ΚΧ ΜΕ ΟΙΚΟΔΟΜΙΚΑ ΥΛΙΚΑ</t>
  </si>
  <si>
    <t>2119.017</t>
  </si>
  <si>
    <t>ΠΕ ΝΒ ΔΙΚΑΙΩΜΑ ΑΝΑΝΕΩΣΗΣ (ΠΑΡΑΤΑΣΗΣ ΧΡΟΝΟΥ ΕΚΤΑΦΗΣ)</t>
  </si>
  <si>
    <t>82.01.00.17</t>
  </si>
  <si>
    <t>ΤΑΚΤΙΚΑ ΕΣ.ΑΠΟ ΕΙΣΦ.ΛΟΓΩ ΕΝΤΑΞ.Ή ΕΠΕΚΤ.ΠΟΛΕΟΔΟΜ.ΣΧ</t>
  </si>
  <si>
    <t>2119.018</t>
  </si>
  <si>
    <t>ΠΕ ΝΒ ΕΣΟΔΑ ΑΦΗΣ ΚΑΝΤΥΛΙΩΝ</t>
  </si>
  <si>
    <t>2119.019</t>
  </si>
  <si>
    <t xml:space="preserve">ΠΕ ΝΒ ΕΣΟΔΑ ΚΑΘΑΡΙΣΜΟΥ ΚΑΙ ΠΕΡΙΠΟΙΗΣΗΣ ΚΑΝΤΥΛΙΩΝ </t>
  </si>
  <si>
    <t>2119.020</t>
  </si>
  <si>
    <t>ΠΕ ΝΒ ΔΙΚΑΙΩΜΑ ΕΝΤΑΦΙΑΣΜΟΥ</t>
  </si>
  <si>
    <t>2119.021</t>
  </si>
  <si>
    <t>ΠΕ ΝΒ ΔΙΚΑΙΩΜΑΤΑ ΟΣΤΕΟΦΥΛΑΚΕΙΩΝ</t>
  </si>
  <si>
    <t>2119.023</t>
  </si>
  <si>
    <t>ΠΕ ΝΒ ΔΙΚΑΙΩΜΑΤΑ ΔΙΑΤΗΡΗΣΗΣ ΟΙΚΟΓΕΝΕΙΑΚΩΝ ΤΑΦΩΝ</t>
  </si>
  <si>
    <t>2119.024</t>
  </si>
  <si>
    <t>ΠΕ ΝΒ ΛΟΙΠΑ ΕΣΟΔΑ ΝΕΚΡΟΤΑΦΕΙΩΝ</t>
  </si>
  <si>
    <t>2119.025</t>
  </si>
  <si>
    <t>ΠΕ ΝΒ ΕΣΟΔΟ 40% ΑΠΟ ΕΠΙΤΡ.ΣΥΜΒ/ΣΜΟΥ ΛΟΓΩ ΠΡΟΣΦΥΓΗΣ (ΔΗΜ.ΦΟΡΟΣ-ΤΕΛΟΣ)</t>
  </si>
  <si>
    <t>2119.026</t>
  </si>
  <si>
    <t>ΠΕ ΝΒ ΕΣΟΔΟ 40% ΑΠΟ ΕΠΙΤΡ.ΣΥΜΒ/ΣΜΟΥ ΛΟΓΩ ΠΡΟΣΦΥΓΗΣ (ΤΕΛΟΣ- ΤΡΑΠ/ΤΑ)</t>
  </si>
  <si>
    <t>2119.027</t>
  </si>
  <si>
    <t>ΠΕ ΝΒ ΕΣΟΔΟ 40% ΑΠΟ ΕΠΙΤΡ.ΣΥΜΒ/ΣΜΟΥ ΛΟΓΩ ΠΡΟΣΦΥΓΗΣ (ΔΙΑΦΗΜΙΣΗ)</t>
  </si>
  <si>
    <t>2119.029</t>
  </si>
  <si>
    <t>ΠΕ ΝΒ ΔΙΚΑΙΩΜΑΤΑ ΙΕΡΟΠΡΑΞΙΩΝ</t>
  </si>
  <si>
    <t>2119.034</t>
  </si>
  <si>
    <t>ΠΕ ΝΒ ΤΕΛΗ &amp; ΔΙΚΑΙΩΜΑΤΑ ΑΠΟ ΕΜΠΟΡΠΑΝΗΓΥΡΕΙΣ,ΠΑΖΑΡΙΑ &amp; ΛΑΪΚΕΣ ΑΓΟΡΕΣ</t>
  </si>
  <si>
    <t>2119.035</t>
  </si>
  <si>
    <t>ΠΕ ΝΒ ΤΕΛΗ ΧΡΗΣΗΣ ΔΙΚΑΙΩΜΑΤΩΝ ΔΙΕΛΕΥΣΗΣ ΟΠΤΙΚΩΝ ΙΝΩΝ (ΕΤΗΣΙΑ)</t>
  </si>
  <si>
    <t>2119.036</t>
  </si>
  <si>
    <t>ΠΕ ΝΒ ΕΣΟΔΑ ΑΠΟ ΠΑΛΑΙΑ ΚΙΓΚΛΙΔΩΜΑΤΑ &amp; ΑΛΛΑ ΥΛΙΚΑ( ΜΑΡΜΑΡΑ)</t>
  </si>
  <si>
    <t>2119.040</t>
  </si>
  <si>
    <t>ΠΕ ΝΒ ΕΣΟΔΑ ΑΠΟ ΜΙΣΘΩΜΑ ΧΗΡΕΥΟΝΤΩΝ ΠΕΡΙΠΤΕΡΩΝ</t>
  </si>
  <si>
    <t>2119.043</t>
  </si>
  <si>
    <t>ΠΕ ΝΒ ΜΙΣΘΩΜΑΤΑ ΕΞ ΑΣΤΙΚΩΝ ΑΚΙΝΗΤΩΝ-ΑΝΑΨΥΚΤΗΡΙΟ ΠΙΣΙΝΑΣ</t>
  </si>
  <si>
    <t>2119.048</t>
  </si>
  <si>
    <t>ΠΕ ΝΒ ΕΠΙΣΤΡΟΦΕΣ ΧΡΗΜΑΤΩΝ (ΠΡΟΝΟΙΑΚΑ)</t>
  </si>
  <si>
    <t>2119.050</t>
  </si>
  <si>
    <t>ΠΕ ΝΒ ΜΙΣΘΩΜΑΤΑ ΚΑΛΛΙΕΡΓΗΣΙΜΗΣ ΓΗΣ (ΑΡΘΡΟ 195 ΚΔΚ) ΩΣ ΑΠΟΖΗΜΙΩΣΗ ΧΡΗΣΗΣ</t>
  </si>
  <si>
    <t>2119.051</t>
  </si>
  <si>
    <t>ΠΕ ΝΒ ΕΣΟΔΑ ΑΠΟ ΑΝΕΙΣΠΡΑΚΤΑ ΑΠΟ ΔΕΗ -ΔΗΜΟΤΙΚΟΣ ΦΟΡΟΣ</t>
  </si>
  <si>
    <t>2119.053</t>
  </si>
  <si>
    <t>ΠΕ ΝΒ ΕΣΟΔΑ ΑΠΟ ΔΡΑΣΤΗΡΙΟΤΗΤΕΣ ΕΚΠΑΙΔΕΥΣΗΣ ΑΘΛΗΤΙΣΜΟΥ ΚΑΙ ΤΕΧΝΩΝ</t>
  </si>
  <si>
    <t>ΣΥΝΟΛΟ 211</t>
  </si>
  <si>
    <t>ΣΥΝΟΛΟ 21</t>
  </si>
  <si>
    <t>ΚΑΤΗΓΟΡΙΑ        : 22  ΕΣΟΔΑ Π.Ο.Ε. ΕΚΤΑΚΤΑ</t>
  </si>
  <si>
    <t>221</t>
  </si>
  <si>
    <t>Εκτακτα έσοδα παρελθόντων οικονομικών ετών που βεβαιώνονται και εισπράτονται για πρώτη φορά</t>
  </si>
  <si>
    <t>2211.001</t>
  </si>
  <si>
    <t>ΠΕ ΝΒ ΕΛΕΓΧΟΜΕΝΗ ΣΤΑΘΜΕΥΣΗ</t>
  </si>
  <si>
    <t>82.01.01.02</t>
  </si>
  <si>
    <t>2211.002</t>
  </si>
  <si>
    <t>ΠΕ ΝΒ ΠΡΟΣΤΙΜΑ ΣΤΑΘΜΕΥΣΗΣ ΔΗΜΟΤΙΚΗΣ ΑΣΤΥΝΟΜΙΑΣ</t>
  </si>
  <si>
    <t>82.01.01.00</t>
  </si>
  <si>
    <t>ΠΕ ΝΒ ΠΡΟΣΤΙΜΑ ΣΤΑΘΜΕΥΣΗΣ ΔΗΜ.ΑΣΤΥΝΟΜΙΑΣ</t>
  </si>
  <si>
    <t>2211.003</t>
  </si>
  <si>
    <t>ΠΕ ΝΒ ΠΡΟΣΤΙΜΑ ΣΤΑΘΜΕΥΣΗΣ ΤΡΟΧΑΙΑΣ</t>
  </si>
  <si>
    <t>82.01.01.01</t>
  </si>
  <si>
    <t>2211.008</t>
  </si>
  <si>
    <t>ΠΕ ΝΒ ΠΡΟΣΤΙΜΑ ΚΟΚ ΤΡΟΧΑΙΑΣ</t>
  </si>
  <si>
    <t>82.01.01.08</t>
  </si>
  <si>
    <t>2211.015</t>
  </si>
  <si>
    <t>ΠΕ ΝΒ ΠΡΟΣΤΙΜΑ ΑΥΘΑΙΡΕΤΗΣ ΧΡΗΣΗΣ ΚΧ ΜΕ ΕΜΠΟΡΕΥΜΑΤΑ</t>
  </si>
  <si>
    <t>82.01.01.12</t>
  </si>
  <si>
    <t>ΕΚΤΑΚΤΑ ΕΙΔΙΚΕΥΜΕΝΑ ΕΣΟΔΑ</t>
  </si>
  <si>
    <t>2211.016</t>
  </si>
  <si>
    <t>ΠΕ ΝΒ ΠΡΟΣΤΙΜΑ ΤΕΛΩΝ  ΧΡΗΣΗΣ  ΜΕ ΤΡΑΠΕΖΟΚΑΘΙΣΜΑΤΑ</t>
  </si>
  <si>
    <t>2212.002</t>
  </si>
  <si>
    <t>ΠΕ ΝΒ ΠΡΟΣΤΙΜΑ ΤΕΛΩΝ  ΧΡΗΣΗΣ ΜΕ ΤΡΑΠΕΖΟΚΑΘΙΣΜΑΤΑ</t>
  </si>
  <si>
    <t>2212.003</t>
  </si>
  <si>
    <t>ΠΕ ΝΒ ΕΣΟΔΑ ΚΡΑΣΠΕΔΩΝ-ΠΕΖΟΔΡΟΜΙΩΝ</t>
  </si>
  <si>
    <t>2212.004</t>
  </si>
  <si>
    <t>ΠΕ ΝΒ ΠΡΟΣΤΙΜΑ ΤΕΛΩΝ ΑΚΑΘΑΡΙΣΤΩΝ ΕΣΟΔΩΝ</t>
  </si>
  <si>
    <t>2212.005</t>
  </si>
  <si>
    <t>ΠΕ ΝΒ ΠΡΟΣΤΙΜΑ ΤΕΛΩΝ ΠΑΡΕΠΙΔΗΜΟΥΝΤΩΝ</t>
  </si>
  <si>
    <t>2212.007</t>
  </si>
  <si>
    <t>2212.008</t>
  </si>
  <si>
    <t>ΠΕ ΝΒ ΠΡΟΣΤΙΜΑ ΑΥΘΑΙΡΕΤΗΣ ΧΡΗΣΗΣ ΚΧ ΜΕ ΨΥΓΕΙΑ ΠΕΡΙΠΤΕΡΩΝ ΚΛΠ</t>
  </si>
  <si>
    <t>2212.009</t>
  </si>
  <si>
    <t>ΠΕ ΝΒ ΠΡΟΣΤΙΜΑ ΑΥΘΑΙΡΕΤΗΣ ΧΡΗΣΗΣ ΚΧ ΜΕ ΟΙΚΟΔΟΜΙΚΑ ΥΛΙΚΑ</t>
  </si>
  <si>
    <t>2212.012</t>
  </si>
  <si>
    <t>ΠΕ ΝΒ ΠΡΟΣΤΙΜΑ ΤΕΛΩΝ ΔΙΑΦΗΜΙΣΗΣ</t>
  </si>
  <si>
    <t>2212.014</t>
  </si>
  <si>
    <t>ΠΕ ΝΒ ΕΣΟΔΑ ΤΣΙΜΕΝΤΟΣΤΡΩΣΕΩΝ</t>
  </si>
  <si>
    <t>2212.020</t>
  </si>
  <si>
    <t>ΠΕ ΝΒ ΠΡΟΣΤΙΜΑ ΑΠΟ ΕΜΠΟΡΟΠΑΝΗΓΥΡΕΙΣ-ΛΑΙΚΕΣ-ΠΑΖΑΡΙΑ ΚΛΠ</t>
  </si>
  <si>
    <t>2212.021</t>
  </si>
  <si>
    <t>ΠΕ ΝΒ ΕΣΟΔΟ 40% ΑΠΟ ΕΠΙΤΡ.ΣΥΜΒ/ΣΜΟΥ ΛΟΓΩ ΠΡΟΣΦΥΓΗΣ (ΔΗΜ.ΦΟΡΟΣ-ΠΡΟΣΤΙΜΟ)</t>
  </si>
  <si>
    <t>2212.022</t>
  </si>
  <si>
    <t>ΠΕ ΝΒ ΕΣΟΔΟ 40% ΑΠΟ ΕΠΙΤΡ.ΣΥΜΒ/ΣΜΟΥ ΛΟΓΩ ΠΡΟΣΦΥΓΗΣ (ΤΡΑΠΕΖΑΚΙΑ-ΠΡΟΣΤΙΜΟ)</t>
  </si>
  <si>
    <t>ΣΥΝΟΛΟ 221</t>
  </si>
  <si>
    <t>ΣΥΝΟΛΟ 22</t>
  </si>
  <si>
    <t>ΣΥΝΟΛΟ 2</t>
  </si>
  <si>
    <t>ΓΕΝΙΚΗ ΚΑΤΗΓΟΡΙΑ : 3  ΕΙΣΠΡΑΞΕΙΣ ΑΠΟ ΔΑΝΕΙΑ ΚΑΙ ΑΠΑΙΤΗΣΕΙΣ ΑΠΟ Π.Ο.Ε.</t>
  </si>
  <si>
    <t>ΚΑΤΗΓΟΡΙΑ        : 31  ΕΙΣΠΡΑΞΕΙΣ ΑΠΟ ΔΑΝΕΙΑ</t>
  </si>
  <si>
    <t>312</t>
  </si>
  <si>
    <t>Δάνεια για την κάλυψη επενδυτικών δαπανών</t>
  </si>
  <si>
    <t>3121.005</t>
  </si>
  <si>
    <t xml:space="preserve">ΕΠΕΝΔΥΤΙΚΟ ΔΑΝΕΙΟ ΑΠΟ ΤΠΔ </t>
  </si>
  <si>
    <t>45.15.00.04</t>
  </si>
  <si>
    <t>ΕΠΕΝΔΥΤΙΚΟ ΔΑΝΕΙΟ ΑΠΟ ΤΠΔ (ΦΩΤΑ)</t>
  </si>
  <si>
    <t>ΣΥΝΟΛΟ 312</t>
  </si>
  <si>
    <t>ΣΥΝΟΛΟ 31</t>
  </si>
  <si>
    <t>ΚΑΤΗΓΟΡΙΑ        : 32  ΕΙΣΠΡΑΚΤΕΑ ΥΠΟΛΟΙΠΑ ΑΠΟ ΒΕΒΑΙΩΘΕΝΤΑ ΕΣΟΔΑ ΚΑΤΑ ΤΑ ΠΑΡΕΛΘΟΝΤΑ ΕΤΗ</t>
  </si>
  <si>
    <t>321</t>
  </si>
  <si>
    <t>Εισπρακτέα υπόλοιπα από βεβαιωθέντα κατά τα παρελθόντα οικονομικά έτη τακτικά έσοδα</t>
  </si>
  <si>
    <t>3211.001</t>
  </si>
  <si>
    <t>ΠΕ ΠΒ ΕΝΙΑΙΟ ΑΝΤΑΠΟΔΟΤΙΚΟ ΤΕΛΟΣ</t>
  </si>
  <si>
    <t>30.20.11.01</t>
  </si>
  <si>
    <t>3212.001</t>
  </si>
  <si>
    <t>ΠΕ ΠΒ ΤΕΛΗ ΥΔΡΕΥΣΗΣ</t>
  </si>
  <si>
    <t>30.20.12</t>
  </si>
  <si>
    <t>ΤΕΛΗ &amp; ΔΙΚΑΙΩΜΑΤΑ ΥΔΡΕΥΣΗΣ</t>
  </si>
  <si>
    <t>3213.001</t>
  </si>
  <si>
    <t>ΠΕ ΠΒ ΤΕΛΗ ΑΡΔΕΥΣΗΣ</t>
  </si>
  <si>
    <t>30.20.13</t>
  </si>
  <si>
    <t>ΤΕΛΗ &amp; ΔΙΚΑΙΩΜΑΤΑ ΑΡΔΕΥΣΗΣ</t>
  </si>
  <si>
    <t>3215.001</t>
  </si>
  <si>
    <t>ΠΕ ΠΒ ΤΕΛΟΣ ΑΚΙΝΗΤΗΣ ΠΕΡΙΟΥΣΙΑΣ (ΤΑΠ)</t>
  </si>
  <si>
    <t>30.20.15</t>
  </si>
  <si>
    <t>3216.001</t>
  </si>
  <si>
    <t>ΠΕ ΠΒ ΕΝΙΑΙΟ ΑΝΤΑΠΟΔ.ΤΕΛΟΣ-ΑΝΕΙΣΠΡΑΚΤΑ ΑΠΟ ΔΕΗ</t>
  </si>
  <si>
    <t>30.20.16.01</t>
  </si>
  <si>
    <t>3217.001</t>
  </si>
  <si>
    <t>ΠΕ ΠΒ ΕΙΣΦΟΡΑ ΣΕ ΧΡΗΜΑ Ν.1337/83</t>
  </si>
  <si>
    <t>30.20.17.01</t>
  </si>
  <si>
    <t>3217.002</t>
  </si>
  <si>
    <t>ΠΕ ΠΒ ΕΙΣΦΟΡΑ ΜΕΤΑΤΡΟΠΗΣ ΓΗΣ ΣΕ ΧΡΗΜΑ</t>
  </si>
  <si>
    <t>30.20.17.02</t>
  </si>
  <si>
    <t>3217.003</t>
  </si>
  <si>
    <t>ΠΕ ΠΒ ΕΙΣΦΟΡΑ ΣΕ ΧΡΗΜΑ Ν. 1337/83 ΑΠΟ ΔΗΜΟ ΓΙΑΝΝΟΥΛΗΣ</t>
  </si>
  <si>
    <t>30.20.17.03</t>
  </si>
  <si>
    <t>ΠΕ ΠΒ ΕΙΣΦΟΡΑ ΣΕ ΧΡΗΜΑ Ν. 1337/83 ΑΠΟ ΔΗΜΟ ΓΙΑΝΝΟΥ</t>
  </si>
  <si>
    <t>3218.002</t>
  </si>
  <si>
    <t>ΠΕ ΠΒ ΤΕΛΗ ΑΚΑΘΑΡΙΣΤΩΝ ΕΣΟΔΩΝ ΚΕΝΤΡΩΝ</t>
  </si>
  <si>
    <t>30.20.18.02</t>
  </si>
  <si>
    <t>3219.001</t>
  </si>
  <si>
    <t>ΠΕ ΠΒ ΤΕΛΗ ΠΑΡΑΧΩΡΗΣΗΣ ΧΡΗΣΗΣ ΚΧ ΓΙΑ ΤΟΠΟΘΕΤΗΣΗ ΤΡΑΠ/ΤΩΝ</t>
  </si>
  <si>
    <t>30.20.19.01</t>
  </si>
  <si>
    <t>ΠΕ ΠΒ ΤΕΛΗ ΚΑΤΑΛΗΨΗΣ ΜΕ ΤΡΑΠΕΖΟΚΑΘΙΣΜΑΤΑ</t>
  </si>
  <si>
    <t>3219.002</t>
  </si>
  <si>
    <t>ΠΕ ΠΒ ΕΝΟΙΚΙΑ ΑΓΡΩΝ</t>
  </si>
  <si>
    <t>30.20.19.02</t>
  </si>
  <si>
    <t>3219.003</t>
  </si>
  <si>
    <t>ΠΕ ΠΒ ΤΕΛΗ ΔΙΑΦΗΜΙΣΗΣ</t>
  </si>
  <si>
    <t>30.20.19.03</t>
  </si>
  <si>
    <t>3219.004</t>
  </si>
  <si>
    <t>ΠΕ ΠΒ ΕΝΟΙΚΙΑ ΑΚΙΝΗΤΩΝ</t>
  </si>
  <si>
    <t>30.20.19.04</t>
  </si>
  <si>
    <t>3219.005</t>
  </si>
  <si>
    <t>ΠΕ ΠΒ ΤΕΛΗ ΧΡΗΣΗΣ ΠΕΖΟΔΡΟΜΙΩΝ</t>
  </si>
  <si>
    <t>30.20.19.05</t>
  </si>
  <si>
    <t>ΠΕ ΠΒ ΤΕΛΗ ΚΑΤΑΛΗΨΗΣ ΠΕΖΟΔΡΟΜΙΩΝ</t>
  </si>
  <si>
    <t>3219.006</t>
  </si>
  <si>
    <t>ΠΕ ΠΒ ΤΕΛΗ ΧΡΗΣΗΣ ΧΥΤΑ</t>
  </si>
  <si>
    <t>30.20.19.06</t>
  </si>
  <si>
    <t>3219.007</t>
  </si>
  <si>
    <t>ΠΕ ΠΒ ΕΝΝΙΑΙΟ ΑΝΤΑΠ.ΤΕΛΟΣ-ΑΝΕΙΣΠΡ.ΑΠΟ ΔΕΗ</t>
  </si>
  <si>
    <t>30.20.19.07</t>
  </si>
  <si>
    <t>3219.008</t>
  </si>
  <si>
    <t>ΠΕ ΠΒ ΕΣΟΔΟ 40% ΑΠΟ ΕΠΙΤΡΟΠΗ ΣΥΜΒΙΒΑΣΜΟΥ ΛΟΓΩ ΠΡΟΣΦΥΓΗΣ (ΑΡ.8 Ν.2307/95)</t>
  </si>
  <si>
    <t>30.20.19.08</t>
  </si>
  <si>
    <t>ΠΕ ΠΒ ΕΣΟΔΟ 40% ΑΠΟ ΕΠΙΤΡΟΠΗ ΣΥΜΒΙΒΑΣΜΟΥ ΛΟΓΩ ΠΡΟΣ</t>
  </si>
  <si>
    <t>3219.009</t>
  </si>
  <si>
    <t>ΕΙΣΠΡΑΚΤΕΑ ΥΠΟΛΟΙΠΑ ΠΑΡΕΛ.ΕΤΩΝ</t>
  </si>
  <si>
    <t>30.20.19.09</t>
  </si>
  <si>
    <t>3219.011</t>
  </si>
  <si>
    <t>ΕΣΟΔΑ ΠΟΕ ΔΙΚΑΙΩΜΑ ΒΟΣΚΗΣ</t>
  </si>
  <si>
    <t>30.20.19.11</t>
  </si>
  <si>
    <t>ΕΣΟΔΑ  ΠΟΕ  ΔΙΚΑΙΩΜΑ  ΒΟΣΚΗΣ</t>
  </si>
  <si>
    <t>3219.012</t>
  </si>
  <si>
    <t>ΕΣΟΔΑ ΠΟΕ ΜΙΣΘΩΜΑΤΑ ΚΑΤΑΣΤΗΜΑΤΩΝ</t>
  </si>
  <si>
    <t>30.20.19.12</t>
  </si>
  <si>
    <t>ΕΣΟΔΑ  ΠΟΕ.ΜΙΣΘΩΜΑΤΑ  ΚΑΤΑΣΤΗΜΑΤΩΝ</t>
  </si>
  <si>
    <t>3219.013</t>
  </si>
  <si>
    <t>ΠΕ ΠΒ ΕΝΙΑΙΟ ΑΝΤΑΠΟΔΟΤΙΚΟ ΤΕΛΟΣ &amp; ΤΑΠ ΑΝΕΥ ΓΝΩΜΟΝΟΣ</t>
  </si>
  <si>
    <t>30.20.19.13</t>
  </si>
  <si>
    <t>ΕΝΙΑΙΟ ΑΝΤΑΠΟΔΟΤΙΚΟ ΤΕΛΟΣ &amp; ΤΑΠ ΑΝΕΥ ΓΝΩΜΟΝΟΣ</t>
  </si>
  <si>
    <t>3219.014</t>
  </si>
  <si>
    <t>ΠΕ ΠΒ ΤΕΛΗ ΠΑΡΕΠΙΔΗΜΟΥΝΤΩΝ</t>
  </si>
  <si>
    <t>30.20.19.14</t>
  </si>
  <si>
    <t>3219.015</t>
  </si>
  <si>
    <t>ΠΕ ΠΒ ΜΙΣΘΩΜΑΤΑ ΕΞ ΑΣΤΙΚΩΝ ΑΚΙΝΗΤΩΝ</t>
  </si>
  <si>
    <t>30.20.19.15</t>
  </si>
  <si>
    <t>3219.017</t>
  </si>
  <si>
    <t>ΠΕ ΠΒ ΜΙΣΘΩΜΑΤΑ ΚΑΛΛΙΕΡΓΗΣΙΜΗΣ ΓΗΣ</t>
  </si>
  <si>
    <t>30.20.19.17</t>
  </si>
  <si>
    <t>ΕΣΟΔΑ  ΠΟΕ ΜΙΣΘΩΜΑΤΑ  ΚΑΛΛΙΕΡΓΗΣΙΜΗΣ  ΓΗΣ</t>
  </si>
  <si>
    <t>3219.020</t>
  </si>
  <si>
    <t>ΠΕ ΠΒ ΔΗΜΟΤΙΚΟΣ ΦΟΡΟΣ ΗΛΕΚΤΡ ΧΩΡΩΝ</t>
  </si>
  <si>
    <t>30.20.19.20</t>
  </si>
  <si>
    <t>3219.021</t>
  </si>
  <si>
    <t>ΠΕ ΠΒ ΜΙΣΘΩΜΑΤΑ ΑΠΟ ΤΗΝ ΠΑΡΑΧΩΡΗΣΗ Κ.Χ ΓΙΑ ΤΟΠΟΘΕΤΗΣΗ ΔΙΑΦ.ΜΕΣΩΝ (ΑΡ.3 Ν2946/01)</t>
  </si>
  <si>
    <t>30.20.19.21</t>
  </si>
  <si>
    <t>ΠΕ ΠΒ ΜΙΣΘΩΜΑΤΑ ΑΠΟ ΤΗΝ ΠΑΡΑΧΩΡΗΣΗ Κ.Χ ΓΙΑ ΤΟΠΟΘΕΤ</t>
  </si>
  <si>
    <t>3219.022</t>
  </si>
  <si>
    <t>ΠΕ ΠΒ ΤΕΛΗ ΧΡΗΣΗΣΠΕΖ/ΜΙΩΝ &amp; ΛΟΙΠΩΝ Κ.Χ (ΕΜΠ/ΤΑ)</t>
  </si>
  <si>
    <t>30.20.19.22</t>
  </si>
  <si>
    <t>3219.023</t>
  </si>
  <si>
    <t>ΠΕ ΠΒ ΤΕΛΗ ΧΡΗΣΗΣ ΠΕΖΟΔΡΟΜΙΩΝ (ΟΙΚΟΔΟΜΙΚΑ ΥΛΙΚΑ)</t>
  </si>
  <si>
    <t>30.20.19.23</t>
  </si>
  <si>
    <t>3219.024</t>
  </si>
  <si>
    <t>ΠΕ ΠΒ ΤΕΛΗ ΧΡΗΣΗΣ Κ.Χ ΜΕ ΨΥΓΕΙΑ</t>
  </si>
  <si>
    <t>30.20.19.24</t>
  </si>
  <si>
    <t>3219.025</t>
  </si>
  <si>
    <t xml:space="preserve">ΠΕ ΠΒ ΜΙΣΘΩΜΑΤΑ ΔΗΜΟΤΙΚΩΝ ΚΑΙ ΚΟΙΝΟΤΙΚΩΝ ΛΑΤΟΜΕΙΩΝ </t>
  </si>
  <si>
    <t>30.20.19.25</t>
  </si>
  <si>
    <t>ΠΕ ΠΒ ΜΙΣΘΩΜΑΤΑ ΔΗΜΟΤΙΚΩΝ ΚΑΙ ΚΟΙΝΟΤΙΚΩΝ ΛΑΤΟΜΕΙΩΝ</t>
  </si>
  <si>
    <t>3219.026</t>
  </si>
  <si>
    <t>ΠΕ ΠΒ ΕΣΟΔΟ 40% ΑΠΟ ΕΠΙΤΡ.ΣΥΜΒ/ΣΜΟΥ ΛΟΓΩ ΠΡΟΣΦΥΓΗΣ (ΔΗΜ.ΦΟΡΟΣ-ΤΕΛΟΣ)</t>
  </si>
  <si>
    <t>30.20.19.26</t>
  </si>
  <si>
    <t>ΠΕ ΠΒ ΕΣΟΔΟ 40% ΑΠΟ ΕΠΙΤΡ.ΣΥΜΒ/ΣΜΟΥ ΛΟΓΩ ΠΡΟΣΦΥΓΗΣ</t>
  </si>
  <si>
    <t>3219.027</t>
  </si>
  <si>
    <t>ΠΕ ΠΒ ΕΣΟΔΟ 40% ΑΠΟ ΕΠΙΤΡ.ΣΥΜΒ/ΣΜΟΥ ΛΟΓΩ ΠΡΟΣΦΥΓΗΣ (ΤΡΑΠ/ΤΑ)</t>
  </si>
  <si>
    <t>30.20.19.27</t>
  </si>
  <si>
    <t>3219.028</t>
  </si>
  <si>
    <t>ΠΕ ΠΒ ΕΣΟΔΟ 40% ΑΠΟ ΕΠΙΤΡ.ΣΥΜΒ/ΣΜΟΥ ΛΟΓΩ ΠΡΟΣΦΥΓΗΣ (ΔΙΑΦΗΜΙΣΗ)</t>
  </si>
  <si>
    <t>30.20.19.28</t>
  </si>
  <si>
    <t>3219.030</t>
  </si>
  <si>
    <t>ΠΕ ΠΒ ΤΕΛΗ &amp; ΔΙΚΑΙΩΜΑΤΑ ΑΠΟ ΕΜΠΟΡΟΠΑΝΗΓΥΡΕΙΣ,ΠΑΖΑΡΙΑ &amp; ΛΑΪΚΕΣ ΑΓΟΡΕΣ</t>
  </si>
  <si>
    <t>30.20.19.30</t>
  </si>
  <si>
    <t>ΠΕ ΠΒ ΤΕΛΗ &amp; ΔΙΚΑΙΩΜΑΤΑ ΑΠΟ ΕΜΠΟΡΟΠΑΝΗΓΥΡΕΙΣ,ΠΑΖΑΡ</t>
  </si>
  <si>
    <t>3219.031</t>
  </si>
  <si>
    <t>ΠΕ ΠΒ ΤΕΛΗ ΧΡΗΣΗΣ ΔΙΚΑΙΩΜΑΤΩΝ ΔΙΕΛΕΥΣΗΣ ΟΠΤΙΚΩΝ ΙΝΩΝ (ΕΤΗΣΙΑ)</t>
  </si>
  <si>
    <t>30.20.19.31</t>
  </si>
  <si>
    <t>ΠΕ ΠΒ ΤΕΛΗ ΧΡΗΣΗΣ ΔΙΚΑΙΩΜΑΤΩΝ ΔΙΕΛΕΥΣΗΣ ΟΠΤΙΚΩΝ ΙΝ</t>
  </si>
  <si>
    <t>3219.032</t>
  </si>
  <si>
    <t>ΠΕ ΠΒ ΔΙΚΑΙΩΜΑ ΕΝΤΑΦΙΑΣΜΟΥ</t>
  </si>
  <si>
    <t>30.20.19.32</t>
  </si>
  <si>
    <t>3219.033</t>
  </si>
  <si>
    <t>ΠΕ ΠΒ ΔΙΚΑΙΩΜΑΤΑ ΙΕΡΟΠΡΑΞΙΩΝ</t>
  </si>
  <si>
    <t>30.20.19.33</t>
  </si>
  <si>
    <t>3219.034</t>
  </si>
  <si>
    <t>ΠΕ ΠΒ ΛΟΙΠΑ ΕΣΟΔΑ ΝΕΚΡΟΤΑΦΕΙΩΝ</t>
  </si>
  <si>
    <t>30.20.19.34</t>
  </si>
  <si>
    <t>3219.035</t>
  </si>
  <si>
    <t>30.20.19.35</t>
  </si>
  <si>
    <t xml:space="preserve">ΠΕ ΠΒ ΕΣΟΔΑ ΑΠΟ ΠΑΛΑΙΑ ΚΙΓΚΛΙΔΩΜΑΤΑ &amp; ΑΛΛΑ ΥΛΙΚΑ( </t>
  </si>
  <si>
    <t>3219.036</t>
  </si>
  <si>
    <t>ΠΕ ΠΒ ΤΕΛΟΣ ΚΑΤΑΛΗΨΗΣ ΚΧ ΓΙΑ ΕΚΔΗΛΩΣΕΙΣ &amp; ΕΠΟΧΙΑΚΑ ΕΙΔΗ</t>
  </si>
  <si>
    <t>30.20.19.36</t>
  </si>
  <si>
    <t>ΤΕΛΟΣ ΚΑΤΑΛΗΨΗΣ ΚΧ ΓΙΑ ΕΚΔΗΛΩΣΕΙΣ &amp; ΕΠΟΧΙΑΚΑ ΕΙΔΗ</t>
  </si>
  <si>
    <t>3219.038</t>
  </si>
  <si>
    <t>ΠΕ ΠΒ ΤΕΛΗ &amp; ΔΙΚΑΙΩΜΑΤΑ ΑΠΟ ΓΕΩΡΓΟΚΤΗΝΟΤΡΟΦΙΚΗ ΕΚΘΕΣΗ</t>
  </si>
  <si>
    <t>30.20.19.38</t>
  </si>
  <si>
    <t>ΠΕ ΠΒ ΤΕΛΗ &amp; ΔΙΚΑΙΩΜΑΤΑ ΑΠΟ ΓΕΩΡΓΟΚΤΗΝΟΤΡΟΦΙΚΗ ΕΚΘ</t>
  </si>
  <si>
    <t>3219.039</t>
  </si>
  <si>
    <t>ΠΕ ΠΒ ΕΙΔΙΚΟ ΤΕΛΟΣ ΛΑΤΟΜΙΚΩΝ ΠΡΟΪΟΝΤΩΝ (ΑΡ. 15 Ν 2115/93, αρ. 27 Ν 2130/93)</t>
  </si>
  <si>
    <t>3219.040</t>
  </si>
  <si>
    <t>ΠΕ ΠΒ ΕΣΟΔΑ ΑΠΟ ΜΙΣΘΩΜΑ ΧΗΡΕΥΟΝΤΩΝ ΠΕΡΙΠΤΕΡΩΝ</t>
  </si>
  <si>
    <t>30.20.19.40</t>
  </si>
  <si>
    <t>3219.041</t>
  </si>
  <si>
    <t>ΠΕ ΠΒ ΛΟΙΠΑ ΕΣΟΔΑ ΑΠΟ ΤΗΝ ΕΚΜΕΤΑΛΛΕΥΣΗ ΕΡΓΩΝ &amp; ΤΗΝ ΠΑΡΟΧΗ ΥΠΗΡΕΣΙΩΝ</t>
  </si>
  <si>
    <t>30.20.19.41</t>
  </si>
  <si>
    <t>ΠΕ ΠΒ ΛΟΙΠΑ ΕΣΟΔΑ ΑΠΟ ΤΗΝ ΕΚΜΕΤΑΛΛΕΥΣΗ ΕΡΓΩΝ &amp; ΤΗΝ</t>
  </si>
  <si>
    <t>3219.043</t>
  </si>
  <si>
    <t>ΠΕ ΠΒ ΜΙΣΘΩΜΑΤΑ ΕΞ ΑΣΤΙΚΩΝ ΑΚΙΝΗΤΩΝ-ΑΝΑΨΥΚΤΗΡΙΟ ΠΙΣΙΝΑΣ</t>
  </si>
  <si>
    <t>30.20.19.43</t>
  </si>
  <si>
    <t>ΠΕ ΠΒ ΜΙΣΘΩΜΑΤΑ ΕΞ ΑΣΤΙΚΩΝ ΑΚΙΝΗΤΩΝ-ΑΝΑΨΥΚΤΗΡΙΟ ΠΙ</t>
  </si>
  <si>
    <t>3219.047</t>
  </si>
  <si>
    <t>ΠΕ ΠΒ ΕΠΙΣΤΡΟΦΕΣ ΧΡΗΜΑΤΩΝ (ΠΡΟΝΟΙΑΚΑ)</t>
  </si>
  <si>
    <t>30.20.19.47</t>
  </si>
  <si>
    <t>3219.048</t>
  </si>
  <si>
    <t>ΠΕ ΠΒ ΤΕΛΗ ΧΡΗΣΗΣ ΜΕ ΤΡΑΠΕΖΟΚΑΘΙΣΜΑΤΑ</t>
  </si>
  <si>
    <t>30.20.19.48</t>
  </si>
  <si>
    <t>3219.049</t>
  </si>
  <si>
    <t>ΠΕ ΠΒ ΤΕΛΗ ΧΡΗΣΗΣ ΚΧ ΜΕ ΨΥΓΕΙΑ ΠΕΡΙΠΤΕΡΩΝ ΚΑΙ ΛΟΙΠΑ</t>
  </si>
  <si>
    <t>30.20.19.49</t>
  </si>
  <si>
    <t>ΠΕ ΝΒ ΤΕΛΗ ΧΡΗΣΗΣ ΚΧ ΜΕ ΨΥΓΕΙΑ ΠΕΡΙΠΤΕΡΩΝ ΚΑΙ ΛΟΙΠ</t>
  </si>
  <si>
    <t>3219.050</t>
  </si>
  <si>
    <t>ΠΕ ΠΒ ΔΙΚΑΙΩΜΑ ΒΟΣΚΗΣ</t>
  </si>
  <si>
    <t>30.20.19.50</t>
  </si>
  <si>
    <t>3219.051</t>
  </si>
  <si>
    <t>ΠΕ ΠΒ ΤΕΛΗ &amp; ΔΙΚΑΙΩΜΑΤΑ ΑΠΟ ΕΜΠΟΡΠΑΝΗΓΥΡΕΙΣ,ΠΑΖΑΡΙΑ &amp; ΛΑΪΚΕΣ ΑΓΟΡΕΣ</t>
  </si>
  <si>
    <t>30.20.19.51</t>
  </si>
  <si>
    <t>ΠΕ ΠΒ ΤΕΛΗ &amp; ΔΙΚΑΙΩΜΑΤΑ ΑΠΟ ΕΜΠΟΡΠΑΝΗΓΥΡΕΙΣ,ΠΑΖΑΡΙ</t>
  </si>
  <si>
    <t>3219.052</t>
  </si>
  <si>
    <t>ΠΕ ΠΒ ΤΕΛΗ &amp; ΔΙΚΑΙΩΜΑΤΑ ΧΡΙΣΤΟΥΓΕΝΝΙΑΤΙΚΟΥ ΧΩΡΙΟΥ</t>
  </si>
  <si>
    <t>30.20.19.52</t>
  </si>
  <si>
    <t>3219.054</t>
  </si>
  <si>
    <t>ΠΕ ΠΒ ΤΕΛΗ ΧΡΗΣΗΣ ΚΧ ΜΕ ΕΜΠΟΡΕΥΜΑΤΑ</t>
  </si>
  <si>
    <t>30.20.19.54</t>
  </si>
  <si>
    <t>ΠΕ ΠΒ ΤΕΛΗ ΧΡΗΣΗΣ ΚΧ  ΜΕ ΕΜΠΟΡΕΥΜΑΤΑ</t>
  </si>
  <si>
    <t>3219.055</t>
  </si>
  <si>
    <t xml:space="preserve">ΠΕ ΠΒ ΜΙΣΘΩΜΑΤΑ ΕΞ ΑΣΤΙΚΩΝ ΑΚΙΝΗΤΩΝ (ΩΣ ΑΠΟΖΗΜΙΩΣΗ ΧΡΗΣΗΣ) </t>
  </si>
  <si>
    <t>30.20.19.55</t>
  </si>
  <si>
    <t>ΠΕ ΠΒ ΜΙΣΘΩΜΑΤΑ ΕΞ ΑΣΤΙΚΩΝ ΑΚΙΝΗΤΩΝ (ΩΣ ΑΠΟΖΗΜΙΩΣΗ</t>
  </si>
  <si>
    <t>3219.056</t>
  </si>
  <si>
    <t>ΠΕ ΠΒ ΜΙΣΘΩΜΑΤΑ ΚΑΛΛΙΕΡΓΗΣΙΜΗΣ ΓΗΣ (ΑΡΘΡΟ 195 ΚΔΚ) ΩΣ ΑΠΟΖΗΜΙΩΣΗ ΧΡΗΣΗΣ</t>
  </si>
  <si>
    <t>30.20.19.56</t>
  </si>
  <si>
    <t>ΠΕ ΠΒ ΜΙΣΘΩΜΑΤΑ ΚΑΛΛΙΕΡΓΗΣΙΜΗΣ ΓΗΣ (ΑΡΘΡΟ 195 ΚΔΚ)</t>
  </si>
  <si>
    <t>3219.057</t>
  </si>
  <si>
    <t xml:space="preserve">ΠΕ ΠΒ ΜΙΣΘΩΜΑΤΑ ΚΥΛΙΚΕΙΩΝ ΣΧΟΛΙΚΩΝ ΕΠΙΤΡΟΠΩΝ </t>
  </si>
  <si>
    <t>30.20.19.57</t>
  </si>
  <si>
    <t>3219.058</t>
  </si>
  <si>
    <t>ΠΕ ΠΒ ΕΣΟΔΑ ΑΠΟ ΕΝΟΙΚΙΟ ΚΑΤΑΣΤΗΜΑ ΠΛΑΤΕΙΑ ΟΣΕ ΣΤΗ ΛΑΡΙΣΑ</t>
  </si>
  <si>
    <t>30.20.19.58</t>
  </si>
  <si>
    <t>3219.059</t>
  </si>
  <si>
    <t>ΠΕ ΠΒ ΕΣΟΔΑ ΑΠΟ ΕΝΟΙΚΙΟ ΔΙΑΜΕΡΙΣΜΑΤΟΣ ΕΠΙ ΤΗΣ Ν.ΦΩΚΑ 1( ΛΑΡΙΣΑ)</t>
  </si>
  <si>
    <t>30.20.19.59</t>
  </si>
  <si>
    <t>ΠΕ ΠΒ ΕΣΟΔΑ ΑΠΟ ΕΝΟΙΚΙΟ ΔΙΑΜΕΡΙΣΜΑΤΟΣ ΕΠΙ ΤΗΣ Ν.ΦΩ</t>
  </si>
  <si>
    <t>3219.060</t>
  </si>
  <si>
    <t>ΠΕ ΠΒ ΕΣΟΔΑ ΑΠΟ ΕΚΜΙΣΘΩΣΗ ΔΗΜΟΤΙΚΟΥ ΧΩΡΟΥ (ΕΝΑΝΤΙ ΣΚΕΠΑΣΤΗΣ ΑΓΟΡΑΣ ΝΕΑΠΟΛΗΣ)</t>
  </si>
  <si>
    <t>30.20.19.60</t>
  </si>
  <si>
    <t xml:space="preserve">ΠΕ ΠΒ ΕΣΟΔΑ ΑΠΟ ΕΚΜΙΣΘΩΣΗ ΔΗΜΟΤΙΚΟΥ ΧΩΡΟΥ (ΕΝΑΝΤΙ </t>
  </si>
  <si>
    <t>3219.061</t>
  </si>
  <si>
    <t>ΠΕ ΠΒ ΤΡΟΦΕΙΑ ΙΔΙΩΤΩΝ</t>
  </si>
  <si>
    <t>30.20.19.61</t>
  </si>
  <si>
    <t>ΣΥΝΟΛΟ 321</t>
  </si>
  <si>
    <t>322</t>
  </si>
  <si>
    <t>Εισπρακτέα υπόλοιπα από βεβαιωθέντα κατά τα προηγούμενα οικονομικά έτη έκτακτα έσοδα</t>
  </si>
  <si>
    <t>3221.001</t>
  </si>
  <si>
    <t>ΠΕ ΠΒ ΠΡΑΞΕΙΣ ΑΝΑΛΟΓΙΣΜΟΥ &amp; ΑΠΟΖΗΜΙΩΣΗΣ</t>
  </si>
  <si>
    <t>30.21.21.01</t>
  </si>
  <si>
    <t>3221.002</t>
  </si>
  <si>
    <t>ΠΕ ΠΒ ΕΚΠΟΙΗΣΗ ΥΛΙΚΩΝ ΑΝΑΚΥΚΛΩΣΗΣ</t>
  </si>
  <si>
    <t>30.21.21.02</t>
  </si>
  <si>
    <t>3221.003</t>
  </si>
  <si>
    <t>ΠΕ ΠΒ ΕΣΟΔΑ ΑΠΟ ΚΑΤΑΣΚΕΥΗ ΚΡΑΣΠΕΔΩΝ &amp; ΠΕΖΟΔΡΟΜΙΩΝ</t>
  </si>
  <si>
    <t>30.21.21.03</t>
  </si>
  <si>
    <t>ΠΕ ΠΒ ΚΑΤΑΣΚΕΥΗ ΚΡΑΣΠΕΔΟΡΕΙΘΡΩΝ &amp; ΠΕΖΟΔΡΟΜΙΩΝ</t>
  </si>
  <si>
    <t>3221.004</t>
  </si>
  <si>
    <t>ΠΕ ΠΒ ΠΡΟΣΤΙΜΑ ΑΥΘΑΙΡΕΤΩΝ</t>
  </si>
  <si>
    <t>30.21.21.04</t>
  </si>
  <si>
    <t>3221.005</t>
  </si>
  <si>
    <t>ΠΕ ΠΒ ΠΡΟΣΤΙΜΑ ΚΑΝ.ΚΑΘ/ΤΗΤΑΣ-ΔΗΜΟΤΙΚΗ ΑΣΤΥΝΟΜΙΑ</t>
  </si>
  <si>
    <t>30.21.21.05</t>
  </si>
  <si>
    <t>3221.006</t>
  </si>
  <si>
    <t>ΠΕ ΠΒ ΠΡΟΣΤΙΜΑ ΑΛΛΩΝ ΠΕΡΙΠΤΩΣΕΩΝ-ΠΑΡΑΝΟΜΗ ΔΙΑΦΗΜΙΣΗ</t>
  </si>
  <si>
    <t>30.21.21.06</t>
  </si>
  <si>
    <t>ΠΕ ΠΒ ΠΡΟΣΤΙΜΑ ΑΛΛΩΝ ΠΕΡΙΠΤΩΣΕΩΝ-ΠΑΡΑΝΟΜΗ ΔΙΑΦΗΜΙΣ</t>
  </si>
  <si>
    <t>3221.007</t>
  </si>
  <si>
    <t>ΠΕ ΠΒ ΠΡΟΣΤΙΜΑ ΤΕΛΩΝ ΧΡΗΣΗΣ ΜΕ ΤΡΑΠΕΖΟΚΑΘΙΣΜΑΤΑ</t>
  </si>
  <si>
    <t>30.21.21.07</t>
  </si>
  <si>
    <t>ΠΕ ΠΒ ΠΡΟΣΤΙΜΑ ΤΕΛΩΝ ΚΑΤΑΛΗΨΗΣ ΜΕ ΤΡΑΠΕΖΟΚΑΘΙΣΜΑΤΑ</t>
  </si>
  <si>
    <t>3221.008</t>
  </si>
  <si>
    <t>ΠΕ ΠΒ ΕΣΟΔΑ ΤΣΙΜΕΝΤΟΣΤΡΩΣΕΩΝ</t>
  </si>
  <si>
    <t>30.21.21.08</t>
  </si>
  <si>
    <t>ΠΕ ΠΒ ΔΑΠΑΝΕΣ ΚΡΑΣΠΕΔΩΝ-ΠΕΖΟΔΡΟΜΙΩΝ &amp; ΤΣΙΜΕΝΤΟΣΤΡΩ</t>
  </si>
  <si>
    <t>3221.009</t>
  </si>
  <si>
    <t>ΠΕ ΠΒ ΠΡΟΣΤΙΜΑ ΑΥΘΑΙΡΕΤΗΣ ΧΡΗΣΗΣ ΚΧ ΜΕ ΕΜΠΟΡΕΥΜΑΤΑ</t>
  </si>
  <si>
    <t>30.21.21.09</t>
  </si>
  <si>
    <t>ΠΕ ΠΒ ΠΡΟΣΤΙΜΑ ΤΕΛΩΝ ΧΡΗΣΗΣ ΠΕΖΟΔΡΟΜΙΩΝ &amp; ΛΟΙΠΩΝ Κ</t>
  </si>
  <si>
    <t>3221.011</t>
  </si>
  <si>
    <t>ΠΕ ΠΒ ΕΛΕΓΧΟΜΕΝΗ ΣΤΑΘΜΕΥΣΗ</t>
  </si>
  <si>
    <t>30.21.21.11</t>
  </si>
  <si>
    <t>3221.012</t>
  </si>
  <si>
    <t>ΠΕ ΠΒ ΔΗΜΟΤΙΚΗ ΑΣΤΥΝΟΜΙΑ</t>
  </si>
  <si>
    <t>30.21.21.12</t>
  </si>
  <si>
    <t>3221.013</t>
  </si>
  <si>
    <t>ΠΕ ΠΒ ΤΡΟΧΑΙΑ</t>
  </si>
  <si>
    <t>30.21.21.13</t>
  </si>
  <si>
    <t>3221.014</t>
  </si>
  <si>
    <t>ΠΕ ΠΒ ΧΑΡΤΟΣΗΜΟ ΕΝΟΙΚΙΟΥ &amp; ΟΓΑ ΧΑΡΤΟΣΗΜΟΥ</t>
  </si>
  <si>
    <t>30.21.21.14</t>
  </si>
  <si>
    <t>3221.015</t>
  </si>
  <si>
    <t>ΠΕ ΠΒ ΠΡΟΣΤΙΜΑ ΛΑΙΚΩΝ ΑΓΟΡΩΝ</t>
  </si>
  <si>
    <t>30.21.21.15</t>
  </si>
  <si>
    <t>ΠΕ ΠΒ-ΠΡΟΣΤΙΜΑ ΛΑΙΚΩΝ ΑΓΟΡΩΝ</t>
  </si>
  <si>
    <t>3221.016</t>
  </si>
  <si>
    <t>ΠΕ ΠΒ ΔΑΠΑΝΕΣ ΓΙΑ ΛΟΓΑΡΙΑΣΜΟ ΑΛΛΩΝ</t>
  </si>
  <si>
    <t>30.21.21.16</t>
  </si>
  <si>
    <t>3221.018</t>
  </si>
  <si>
    <t xml:space="preserve">ΠΕ ΠΒ ΤΕΛΟΣ ΧΡΗΣΗΣ ΚΟΙΝΟΧΡΗΣΤΩΝ ΧΩΡΩΝ ΓΙΑΝΝΟΥΛΗΣ </t>
  </si>
  <si>
    <t>30.21.21.18</t>
  </si>
  <si>
    <t>3221.019</t>
  </si>
  <si>
    <t>ΠΕ ΠΒ ΠΡΟΣΤΙΜΑ ΑΠΟ ΣΤΑΣΙΜΟ ΕΜΠΟΡΙΟ</t>
  </si>
  <si>
    <t>30.21.21.19</t>
  </si>
  <si>
    <t>3221.020</t>
  </si>
  <si>
    <t>ΠΕ ΠΒ ΠΡΟΞΕΝΕΙΘΗΣΕΣ ΖΗΜΙΕΣ ΣΕ ΠΕΡΙΟΥΣΙΑΚΑ ΣΤΟΙΧΕΙΑ ΤΟΥ ΔΗΜΟΥ</t>
  </si>
  <si>
    <t>30.21.21.20</t>
  </si>
  <si>
    <t>ΠΕ ΠΒ ΠΡΟΞΕΝΕΙΘΗΣΕΣ ΖΗΜΙΕΣ ΣΕ ΠΕΡΙΟΥΣΙΑΚΑ ΣΤΟΙΧΕΙΑ</t>
  </si>
  <si>
    <t>3221.021</t>
  </si>
  <si>
    <t>ΠΕ ΠΒ ΠΡΟΣΤΙΜΑ ΚΑΝΟΝΙΣΜΩΝ ΚΑΘΑΡΙΟΤΗΤΑΣ (ΚΑΘΑΡΙΟΤΗΤΑ)</t>
  </si>
  <si>
    <t>30.21.21.21</t>
  </si>
  <si>
    <t>ΠΕ ΠΒ ΠΡΟΣΤΙΜΑ ΚΑΝΟΝΙΣΜΩΝ ΚΑΘΑΡΙΟΤΗΤΑΣ (ΚΑΘΑΡΙΟΤΗΤ</t>
  </si>
  <si>
    <t>3221.022</t>
  </si>
  <si>
    <t>ΠΕ ΠΒ ΠΡΟΣΤΙΜΑ ΤΕΛΩΝ ΑΚΑΘΑΡΙΣΤΩΝ ΕΣΟΔΩΝ</t>
  </si>
  <si>
    <t>30.21.21.22</t>
  </si>
  <si>
    <t>3221.023</t>
  </si>
  <si>
    <t>ΠΕ ΠΒ ΠΡΟΣΤΙΜΑ ΓΙΑ ΔΕΣΠΟΖΟΜΕΝΑ &amp; ΑΔΕΣΠΟΤΑ ΖΩΑ ΣΥΝΤΡΟΦΙΑΣ (ΑΡΘΡΟ 21 Ν 4039/2012)</t>
  </si>
  <si>
    <t>30.21.21.23</t>
  </si>
  <si>
    <t>ΠΕ ΠΒ ΠΡΟΣΤΙΜΑ ΓΙΑ ΔΕΣΠΟΖΟΜΕΝΑ &amp; ΑΔΕΣΠΟΤΑ ΖΩΑ ΣΥΝΤ</t>
  </si>
  <si>
    <t>3221.024</t>
  </si>
  <si>
    <t>ΠΕ ΠΒ ΠΡΟΣΤΙΜΑ ΑΠΟ ΔΙΚΑΙΩΜΑ ΕΝΤΑΦΙΑΣΜΟΥ</t>
  </si>
  <si>
    <t>30.21.21.24</t>
  </si>
  <si>
    <t>ΠΕ ΝΒ ΠΡΟΣΤΙΜΑ ΑΠΟ ΔΙΚΑΙΩΜΑ ΕΝΤΑΦΙΑΣΜΟΥ</t>
  </si>
  <si>
    <t>3221.025</t>
  </si>
  <si>
    <t>ΠΕ ΠΒ ΠΡΟΣΤΙΜΑ ΑΠΟ ΔΙΚΑΙΩΜΑ ΙΕΡΟΠΡΑΞΙΩΝ</t>
  </si>
  <si>
    <t>30.21.21.25</t>
  </si>
  <si>
    <t>3221.027</t>
  </si>
  <si>
    <t>ΠΕ ΠΒ ΠΡΟΣΤΙΜΑ ΑΠΟ ΛΟΙΠΑ ΕΣΟΔΑ ΝΕΚΡΟΤΑΦΕΙΩΝ</t>
  </si>
  <si>
    <t>30.21.21.27</t>
  </si>
  <si>
    <t>3221.028</t>
  </si>
  <si>
    <t>ΠΕ ΠΒ ΠΡΟΣΤΙΜΑ ΑΥΘΑΙΡΕΤΗΣ ΧΡΗΣΗΣ ΚΧ ΜΕ ΨΥΓΕΙΑ ΠΕΡΙΠΤΕΡΩΝ ΚΛΠ</t>
  </si>
  <si>
    <t>30.21.21.28</t>
  </si>
  <si>
    <t>ΠΕ ΠΒ ΠΡΟΣΤΙΜΑ  ΑΥΘΑΙΡΕΤΗΣ  ΧΡΗΣΗΣ  ΚΧ ΜΕ ΨΥΓΕΙΑ Π</t>
  </si>
  <si>
    <t>3221.029</t>
  </si>
  <si>
    <t>ΠΕ ΠΒ ΠΡΟΣΤΙΜΑ ΑΥΘΑΙΡΕΤΗΣ ΧΡΗΣΗΣ ΚΧ ΜΕ ΟΙΚΟΔΟΜΙΚΑ ΥΛΙΚΑ</t>
  </si>
  <si>
    <t>30.21.21.29</t>
  </si>
  <si>
    <t xml:space="preserve">ΠΕ ΠΒ ΠΡΟΣΤΙΜΑ ΑΥΘΑΙΡΕΤΗΣ ΧΡΗΣΗΣ ΚΧ ΜΕ ΟΙΚΟΔΟΜΙΚΑ </t>
  </si>
  <si>
    <t>3221.030</t>
  </si>
  <si>
    <t>ΠΕ ΠΒ ΠΡΟΣΤΙΜΑ ΛΟΓΩ ΚΑΤΑΓΓΕΛΙΑΣ ΣΥΜΒΑΣΗΣ ΜΙΣΘΩΣΗΣ (ΑΡΘΡΟ 43/ ΠΔ 34/95)</t>
  </si>
  <si>
    <t>30.21.21.30</t>
  </si>
  <si>
    <t xml:space="preserve">ΠΕ ΠΒ ΠΡΟΣΤΙΜΑ ΛΟΓΩ ΚΑΤΑΓΓΕΛΙΑΣ ΣΥΜΒΑΣΗΣ ΜΙΣΘΩΣΗΣ </t>
  </si>
  <si>
    <t>3221.031</t>
  </si>
  <si>
    <t>ΠΕ ΠΒ ΠΡΟΣΤΙΜΑ ΤΕΛΩΝ ΠΑΡΕΠΙΔΗΜΟΥΝΤΩΝ</t>
  </si>
  <si>
    <t>30.21.21.31</t>
  </si>
  <si>
    <t>3221.032</t>
  </si>
  <si>
    <t>ΠΕ ΠΒ ΕΣΟΔΑ ΑΠΟ ΕΠΙΔΟΣΕΙΣ ΚΑΤΑΣΧΕΣΗΣ ΚΛΠ</t>
  </si>
  <si>
    <t>30.21.21.32</t>
  </si>
  <si>
    <t>3221.033</t>
  </si>
  <si>
    <t>ΠΕ ΠΒ ΠΡΟΣΤΙΜΑ ΤΕΛΩΝ ΔΙΑΦΗΜΙΣΗΣ</t>
  </si>
  <si>
    <t>30.21.21.33</t>
  </si>
  <si>
    <t>3221.034</t>
  </si>
  <si>
    <t>ΠΕ ΠΒ ΠΡΟΣΤΙΜΑ ΠΑΙΔΟΤΟΠΩΝ ΧΩΡΙΣ ΑΔΕΙΑ ΙΔΡΥΣΗΣ ΚΑΙ ΛΕΙΤΟΥΡΓΙΑΣ</t>
  </si>
  <si>
    <t>30.21.21.34</t>
  </si>
  <si>
    <t>ΠΕ ΠΒ ΠΡΟΣΤΙΜΑ  ΠΑΙΔΟΤΟΠΩΝ ΧΩΡΙΣ ΑΔΕΙΑ ΙΔΡΥΣΗΣ ΚΑΙ</t>
  </si>
  <si>
    <t>3221.035</t>
  </si>
  <si>
    <t>30.21.21.35</t>
  </si>
  <si>
    <t>3221.036</t>
  </si>
  <si>
    <t>ΠΕ ΠΒ ΠΡΟΣΤΙΜΑ ΑΠΟ ΠΑΛΑΙΑ ΚΙΓΚΛΙΔΩΜΑΤΑ &amp; ΑΛΛΑ ΥΛΙΚΑ( ΜΑΡΜΑΡΑ)</t>
  </si>
  <si>
    <t>30.21.21.36</t>
  </si>
  <si>
    <t>ΠΕ ΠΒ ΠΡΟΣΤΙΜΑ  ΑΠΟ ΠΑΛΑΙΑ ΚΙΓΚΛΙΔΩΜΑΤΑ &amp; ΑΛΛΑ ΥΛΙ</t>
  </si>
  <si>
    <t>3221.037</t>
  </si>
  <si>
    <t>ΠΕ ΠΒ ΠΡΟΣΤΙΜΑ ΑΠΟ ΕΜΠΟΡΟΠΑΝΗΓΥΡΕΙΣ-ΛΑΙΚΕΣ-ΠΑΖΑΡΙΑ ΚΛΠ</t>
  </si>
  <si>
    <t>30.21.21.37</t>
  </si>
  <si>
    <t>ΠΕ ΠΒ ΠΡΟΣΤΙΜΑ ΑΠΟ ΕΜΠΟΡΟΠΑΝΗΓΥΡΕΙΣ-ΛΑΙΚΕΣ-ΠΑΖΑΡΙΑ</t>
  </si>
  <si>
    <t>3221.039</t>
  </si>
  <si>
    <t>30.21.21.39</t>
  </si>
  <si>
    <t>ΠΕ ΠΒ ΠΡΟΣΤΙΜΑ  ΑΥΘΑΙΡΕΤΗΣ  ΧΡΗΣΗΣ  ΚΧ ΜΕ ΕΜΠΟΡΕΥΜ</t>
  </si>
  <si>
    <t>3221.041</t>
  </si>
  <si>
    <t>ΠΕ ΠΒ ΠΡΟΣΤΙΜΑ ΑΠΟ ΓΕΩΡΓΟΚΤΗΝΟΤΡΟΦΙΚΗ ΕΚΘΕΣΗ ΛΟΓΩ ΜΗ ΚΑΤΑΒΟΛΗΣ ΤΕΛΟΥΣ</t>
  </si>
  <si>
    <t>30.21.21.41</t>
  </si>
  <si>
    <t xml:space="preserve">ΠΕ ΠΒ ΠΡΟΣΤΙΜΑ ΑΠΟ ΓΕΩΡΓΟΚΤΗΝΟΤΡΟΦΙΚΗ ΕΚΘΕΣΗ ΛΟΓΩ </t>
  </si>
  <si>
    <t>3221.043</t>
  </si>
  <si>
    <t>ΠΕ ΠΒ ΕΣΟΔΑ ΑΠΟ ΚΑΤΑΛΟΓΙΣΜΟ</t>
  </si>
  <si>
    <t>30.21.21.43</t>
  </si>
  <si>
    <t>3221.044</t>
  </si>
  <si>
    <t>ΠΕ ΠΒ ΠΡΟΣΤΙΜΑ ΣΤΑΘΜΕΥΣΗΣ ΔΗΜΟΤΙΚΗΣ ΑΣΤΥΝΟΜΙΑΣ</t>
  </si>
  <si>
    <t>30.21.21.44</t>
  </si>
  <si>
    <t>ΠΕ ΠΒ  ΠΡΟΣΤΙΜΑ ΣΤΑΘΜΕΥΣΗΣ ΔΗΜΟΤΙΚΗΣ ΑΣΤΥΝΟΜΙΑΣ</t>
  </si>
  <si>
    <t>3221.045</t>
  </si>
  <si>
    <t>ΠΕ ΠΒ ΑΠΟ ΚΑΤΑΛΟΓΙΣΜΟ ΔΙΚΑΣΤΙΚΗΣ ΔΑΠΑΝΗΣ ΥΠΕΡ ΔΗΜΟΥ</t>
  </si>
  <si>
    <t>30.21.21.45</t>
  </si>
  <si>
    <t>ΠΕ ΠΒ  ΑΠΟ ΚΑΤΑΛΟΓΙΣΜΟ ΔΙΚΑΣΤΙΚΗΣ ΔΑΠΑΝΗΣ ΥΠΕΡ ΔΗΜ</t>
  </si>
  <si>
    <t>3221.046</t>
  </si>
  <si>
    <t>ΠΕ ΠΒ ΔΑΠΑΝΕΣ ΑΠΟΜΑΚΡΥΝΣΗΣ &amp; ΦΥΛΑΞΗΣ ΕΓΚΑΤΑΛΕΛΕΙΜΜΕΝΩΝ ΟΧΗΜΑΤΩΝ</t>
  </si>
  <si>
    <t>30.21.21.46</t>
  </si>
  <si>
    <t>ΠΕ ΠΒ ΔΑΠΑΝΕΣ ΑΠΟΜΑΚΡΥΝΣΗΣ &amp; ΦΥΛΑΞΗΣ ΕΓΚΑΤΑΛΕΛΕΙΜΜ</t>
  </si>
  <si>
    <t>3221.047</t>
  </si>
  <si>
    <t>ΠΕ ΠΒ ΕΣΟΔΑ ΑΠΟ ΚΑΤΑΝΑΛΩΣΗ ΗΛ. ΡΕΥΜΑΤΟΣ ΑΠΟ ΠΑΡΑΧΩΡΟΥΜΕΝΟΥΣ ΔΗΜΟΤΙΚΟΥΣ ΧΩΡΟΥΣ</t>
  </si>
  <si>
    <t>30.21.21.47</t>
  </si>
  <si>
    <t>ΠΕ ΝΒ ΕΣΟΔΑ ΑΠΟ ΚΑΤΑΝΑΛΩΣΗ ΗΛ. ΡΕΥΜΑΤΟΣ ΑΠΟ ΠΑΡΑΧΩ</t>
  </si>
  <si>
    <t>3221.048</t>
  </si>
  <si>
    <t xml:space="preserve">ΠΕ ΠΒ ΕΣΟΔΑ ΑΠΟ ΠΡΟΚΛΗΣΗ ΖΗΜΙΩΝ ΣΕ ΠΕΡΙΟΥΣΙΑΚΑ ΣΤΟΙΧΕΙΑ ΤΟΥ ΔΗΜΟΥ </t>
  </si>
  <si>
    <t>30.21.21.48</t>
  </si>
  <si>
    <t>ΠΕ ΠΒ ΕΣΟΔΑ ΑΠΟ ΠΡΟΚΛΗΣΗ ΖΗΜΙΩΝ ΣΕ ΠΕΡΙΟΥΣΙΑΚΑ ΣΤΟ</t>
  </si>
  <si>
    <t>3222.003</t>
  </si>
  <si>
    <t>ΠΕ ΠΒ ΠΡΟΣΤΙΜΟ ΑΠΟ ΕΣΟΔΟ 40% ΑΠΟ ΕΠΙΤΡΟΠΗ ΣΥΜΒΙΒΑΣΜΟΥ ΛΟΓΩ ΠΡΟΣΦΥΓΗΣ (ΤΡΑΠ/ΤΑ)</t>
  </si>
  <si>
    <t>30.21.22.03</t>
  </si>
  <si>
    <t>ΠΕ ΠΒ ΠΡΟΣΤΙΜΟ ΑΠΟ ΕΣΟΔΟ 40% ΑΠΟ ΕΠΙΤΡΟΠΗ ΣΥΜΒΙΒΑΣ</t>
  </si>
  <si>
    <t>3222.004</t>
  </si>
  <si>
    <t>ΠΕ ΠΒ ΠΡΟΣΤΙΜΟ ΑΠΟ ΕΣΟΔΟ 40% ΑΠΟ ΕΠΙΤΡΟΠΗ ΣΥΜΒΙΒΑΣΜΟΥ ΛΟΓΩ ΠΡΟΣΦΥΓΗΣ (ΔΗΜ.ΦΟΡΟΣ)</t>
  </si>
  <si>
    <t>30.21.22.04</t>
  </si>
  <si>
    <t>3222.006</t>
  </si>
  <si>
    <t>ΠΕ ΠΒ ΠΡΟΣΤΙΜΑΤΕΛΩΝ ΠΑΡΕΠΙΔΗΜΟΥΝΤΩΝ</t>
  </si>
  <si>
    <t>30.21.22.06</t>
  </si>
  <si>
    <t>3222.007</t>
  </si>
  <si>
    <t>ΠΕ ΠΒ ΠΡΟΣΤΙΜΑΤΕΛΩΝ ΑΚΑΘΑΡΙΣΤΩΝ ΕΣΟΔΩΝ ΚΕΝΤΡΩΝ</t>
  </si>
  <si>
    <t>30.21.22.07</t>
  </si>
  <si>
    <t>ΠΕ ΠΒ ΠΡΟΣΤΙΜΑ ΤΕΛΩΝ ΑΚΑΘΑΡΙΣΤΩΝ ΕΣΟΔΩΝ ΚΕΝΤΡΩΝ</t>
  </si>
  <si>
    <t>3222.008</t>
  </si>
  <si>
    <t>ΠΕ ΠΒ ΠΡΟΣΤΙΜΑΤΕΛΩΝ ΧΡΗΣΗΣ ΜΕ ΤΡΑΠΕΖΟΚΑΘΙΣΜΑΤΑ</t>
  </si>
  <si>
    <t>30.21.22.08</t>
  </si>
  <si>
    <t>3222.009</t>
  </si>
  <si>
    <t>30.21.22.09</t>
  </si>
  <si>
    <t>ΠΕ ΠΒ ΠΡΟΣΤΙΜΑ ΑΥΘΑΙΡΕΤΗΣ  ΧΡΗΣΗΣ  ΚΧ ΜΕ ΨΥΓΕΙΑ ΠΕ</t>
  </si>
  <si>
    <t>3222.010</t>
  </si>
  <si>
    <t>30.21.22.10</t>
  </si>
  <si>
    <t>3222.011</t>
  </si>
  <si>
    <t>30.21.22.11</t>
  </si>
  <si>
    <t>3222.012</t>
  </si>
  <si>
    <t>ΠΕ ΠΒ ΕΣΟΔΟ 40% ΑΠΟ ΕΠΙΤΡ.ΣΥΜΒ/ΣΜΟΥ ΛΟΓΩ ΠΡΟΣΦΥΓΗΣ (ΔΗΜ.ΦΟΡΟΣ-ΠΡΟΣΤΙΜΟ)</t>
  </si>
  <si>
    <t>ΣΥΝΟΛΟ 322</t>
  </si>
  <si>
    <t>ΣΥΝΟΛΟ 32</t>
  </si>
  <si>
    <t>ΣΥΝΟΛΟ 3</t>
  </si>
  <si>
    <t>ΓΕΝΙΚΗ ΚΑΤΗΓΟΡΙΑ : 4  ΕΙΣΠΡΑΞΕΙΣ ΥΠΕΡ ΤΟΥ ΔΗΜΟΣΙΟΥ ΚΑΙ ΤΡΙΤΩΝ ΚΑΙ ΕΠΙΣΤΡΟΦΕΣ ΧΡΗΜΑΤΩΝ</t>
  </si>
  <si>
    <t>ΚΑΤΗΓΟΡΙΑ        : 41  ΕΙΣΠΡΑΞΕΙΣ ΥΠΕΡ ΤΟΥ ΔΗΜΟΣΙΟΥ ΚΑΙ ΤΡΙΤΩΝ</t>
  </si>
  <si>
    <t>411</t>
  </si>
  <si>
    <t>Συνταξιοδοτικές εισφορές</t>
  </si>
  <si>
    <t>4111.001</t>
  </si>
  <si>
    <t>ΥΠΕΡ ΣΥΝΤΑΞΗΣ ΥΠΑΛΛΗΛΩΝ</t>
  </si>
  <si>
    <t>4111.002</t>
  </si>
  <si>
    <t>ΛΟΓΩ ΣΥΝΤΑΞΕΩΣ (0823)</t>
  </si>
  <si>
    <t>4111.003</t>
  </si>
  <si>
    <t>ΥΠΕΡ ΣΥΝΤΑΞΗΣ (0824)</t>
  </si>
  <si>
    <t>4111.004</t>
  </si>
  <si>
    <t>ΕΠΑΣΦΑΛΙΣΤΡΟ</t>
  </si>
  <si>
    <t>4112.002</t>
  </si>
  <si>
    <t xml:space="preserve">ΕΞΑΓΟΡΑ ΤΑΔΚΥ-ΤΕΑΔΥ </t>
  </si>
  <si>
    <t>4112.003</t>
  </si>
  <si>
    <t xml:space="preserve">ΕΞΑΓΟΡΑ ΤΑΔΚΥ - ΤΠΔΥ </t>
  </si>
  <si>
    <t>4112.004</t>
  </si>
  <si>
    <t>ΕΞΑΓΟΡΑ ΤΑΔΚΥ - ΤΕΑΔΥ 60% (ΝΕΟΙ ΥΠΑΛΛ.)</t>
  </si>
  <si>
    <t>4112.005</t>
  </si>
  <si>
    <t>ΕΞΑΓΟΡΑ ΤΑΔΚΥ - ΤΠΔΥ 40% (ΝΕΟΙ ΥΠΑΛΛ.)</t>
  </si>
  <si>
    <t>ΣΥΝΟΛΟ 411</t>
  </si>
  <si>
    <t>412</t>
  </si>
  <si>
    <t>Φόροι και λοιπές επιβαρύνσεις</t>
  </si>
  <si>
    <t>4121.001</t>
  </si>
  <si>
    <t>ΦΟΡΟΣ ΜΙΣΘΩΤΩΝ ΥΠΗΡΕΣΙΩΝ</t>
  </si>
  <si>
    <t>4122.001</t>
  </si>
  <si>
    <t>ΦΟΡΟΣ ΕΙΣΟΔΗΜΑΤΟΣ 15%</t>
  </si>
  <si>
    <t>4122.002</t>
  </si>
  <si>
    <t>ΦΟΡΟΣ ΕΙΣΟΔΗΜΑΤΟΣ 20%</t>
  </si>
  <si>
    <t>4122.004</t>
  </si>
  <si>
    <t>ΧΑΡΤΟΣΗΜΟ</t>
  </si>
  <si>
    <t>54.09.00.00</t>
  </si>
  <si>
    <t>4122.005</t>
  </si>
  <si>
    <t>ΟΓΑ ΧΑΡΤΟΣΗΜΟΥ</t>
  </si>
  <si>
    <t>54.09.00.05</t>
  </si>
  <si>
    <t>4123.001</t>
  </si>
  <si>
    <t>ΚΡΑΤΗΣΕΙΣ ΠΡΟΜΗΘΕΥΤΩΝ ΑΓΑΘΩΝ Ή ΥΠΗΡΕΣΙΩΝ 1%</t>
  </si>
  <si>
    <t>4123.002</t>
  </si>
  <si>
    <t>ΚΡΑΤΗΣΕΙΣ ΠΡΟΜΗΘΕΥΤΩΝ ΑΓΑΘΩΝ Ή ΥΠΗΡΕΣΙΩΝ 4%</t>
  </si>
  <si>
    <t>4123.003</t>
  </si>
  <si>
    <t>ΚΡΑΤΗΣΕΙΣ ΠΡΟΜΗΘΕΥΤΩΝ ΑΓΑΘΩΝ Ή ΥΠΗΡΕΣΙΩΝ 8%</t>
  </si>
  <si>
    <t>4123.004</t>
  </si>
  <si>
    <t>ΚΡΑΤΗΣΕΙΣ ΠΡΟΜΗΘΕΥΤΩΝ ΑΓΑΘΩΝ Ή ΥΠΗΡΕΣΙΩΝ ΥΠΕΡ ΤΑΜΕΙΟΥ ΑΡΩΓΗΣ ΥΕ 0,30%</t>
  </si>
  <si>
    <t>4123.005</t>
  </si>
  <si>
    <t>ΚΡΑΤΗΣΕΙΣ ΠΡΟΜΗΘΕΥΤΩΝ ΥΠΕΡ ΔΗΜΟΣΙΟΥ 0,25%</t>
  </si>
  <si>
    <t>4123.006</t>
  </si>
  <si>
    <t>ΚΡΑΤΗΣΕΙΣ ΠΡΟΜΗΘΕΥΤΩΝ ΥΠΕΡ ΤΕΑΔΥ 1,5%</t>
  </si>
  <si>
    <t>4123.007</t>
  </si>
  <si>
    <t>ΚΡΑΤΗΣΕΙΣ ΠΡΟΜΗΘΕΥΤΩΝ ΥΠΕΡ ΤΠΔΥ 0,5%</t>
  </si>
  <si>
    <t>4123.008</t>
  </si>
  <si>
    <t>ΦΟΡΟΣ ΕΛΕΥΘΕΡΩΝ ΕΠΑΓΓΕΛΜΑΤΙΩΝ</t>
  </si>
  <si>
    <t>4123.009</t>
  </si>
  <si>
    <t>ΚΡΑΤΗΣΕΙΣ ΠΡΟΜΗΘΕΥΤΩΝ ΑΓΑΘΩΝ Ή ΥΠΗΡΕΣΙΩΝ 3%</t>
  </si>
  <si>
    <t>4123.011</t>
  </si>
  <si>
    <t>ΦΟΡΟΣ ΜΕΛΕΤΩΝ 10%</t>
  </si>
  <si>
    <t>4123.012</t>
  </si>
  <si>
    <t>ΦΟΡΟΣ ΜΕΛΕΤΩΝ 4%</t>
  </si>
  <si>
    <t>4123.017</t>
  </si>
  <si>
    <t>ΕΙΔΙΚΟΣ ΦΟΡΟΣ ΔΗΜΟΣΙΩΝ ΘΕΑΜΑΤΩΝ (ΚΙΝΗΜΑΤΟΓΡΑΦΟΣ)</t>
  </si>
  <si>
    <t>4123.018</t>
  </si>
  <si>
    <t xml:space="preserve">ΥΠΕΡ ΔΗΜΟΣΙΟΥ -ΚΡΑΤΗΣΗ 0,02% ΕΠΙ ΣΥΜΒΑΣΕΩΝ </t>
  </si>
  <si>
    <t>4124.001</t>
  </si>
  <si>
    <t>ΧΑΡΤΟΣΗΜΟ ΕΝΟΙΚΙΟΥ-ΟΓΑ ΧΑΡΤΟΣΗΜΟΥ</t>
  </si>
  <si>
    <t>54.09.05.00</t>
  </si>
  <si>
    <t>XΑΡΤ. Κ OΓA ΕΙΣΟΔ. ΑΠΟ ΟΙΚΟΔ.</t>
  </si>
  <si>
    <t>4124.002</t>
  </si>
  <si>
    <t>ΚΡΑΤΗΣΗ ΥΠΕΡ ΔΗΜΟΣΙΟΥ ΓΙΑ ΑΠΟΔΟΣΗ 50% ΑΠΟ ΜΗ ΓΝΩΣΤΟΠΟΙΗΣΗ ΟΙΚΟΝΟΜΙΚΗΣ ΔΡΑΣΤΗΡΙΟΤΗΤΑΣ</t>
  </si>
  <si>
    <t>54.09.11.00</t>
  </si>
  <si>
    <t>ΚΡΑΤΗΣΗ ΥΠΕΡ ΔΗΜΟΣΙΟΥ ΓΙΑ ΑΠΟΔΟΣΗ 50% ΑΠΟ ΜΗ ΓΝΩΣΤ</t>
  </si>
  <si>
    <t>4124.006</t>
  </si>
  <si>
    <t>ΦΠΑ ΕΙΣΡΟΩΝ 6%</t>
  </si>
  <si>
    <t>54.00.70.06</t>
  </si>
  <si>
    <t>ΦΠΑ ΕΚΡΟΩΝ   6%</t>
  </si>
  <si>
    <t>4124.013</t>
  </si>
  <si>
    <t>ΦΠΑ ΕΙΣΡΟΩΝ 13%</t>
  </si>
  <si>
    <t>54.00.70.13</t>
  </si>
  <si>
    <t>ΦΠΑ ΕΚΡΟΩΝ 13%</t>
  </si>
  <si>
    <t>4124.024</t>
  </si>
  <si>
    <t>ΦΠΑ ΕΙΣΡΟΩΝ 24%</t>
  </si>
  <si>
    <t>54.00.70.24</t>
  </si>
  <si>
    <t>ΦΠΑ ΕΚΡΟΩΝ 24%</t>
  </si>
  <si>
    <t>4124.026</t>
  </si>
  <si>
    <t>ΛΟΙΠΕΣ ΚΡΑΤΗΣΕΙΣ ΥΠΕΡ ΥΠΟΥΡΓΕΙΟΥ ΟΙΚΟΝΟΜΙΚΩΝ (ΑΡΘ 65 ΚΑΙ 66 Ν 4182/2013)</t>
  </si>
  <si>
    <t>4124.065</t>
  </si>
  <si>
    <t>ΦΠΑ 6,5%</t>
  </si>
  <si>
    <t>54.00.70.65</t>
  </si>
  <si>
    <t>ΦΠΑ ΠΩΛΗΣΕΩΝ ΜΕ 6,5%</t>
  </si>
  <si>
    <t>ΣΥΝΟΛΟ 412</t>
  </si>
  <si>
    <t>413</t>
  </si>
  <si>
    <t>Ασφαλιστικές εισφορές</t>
  </si>
  <si>
    <t>4131.001</t>
  </si>
  <si>
    <t>ΙΚΑ ΕΡΓΟΔΟΤΗ</t>
  </si>
  <si>
    <t>55.00.00.01</t>
  </si>
  <si>
    <t>Ι.Κ.Α. ΕΡΓΟΔΟΤΗ</t>
  </si>
  <si>
    <t>4131.003</t>
  </si>
  <si>
    <t>ΙΚΑ ΑΣΦΑΛΙΣΜΕΝΟΥ</t>
  </si>
  <si>
    <t>55.00.00.00</t>
  </si>
  <si>
    <t>Ι.Κ.Α. ΑΣΦΑΛΙΣΜΕΝΟΥ</t>
  </si>
  <si>
    <t>4131.004</t>
  </si>
  <si>
    <t>ΤΥΔΚΥ ΕΡΓΟΔΟΤΗ</t>
  </si>
  <si>
    <t>55.00.09.01</t>
  </si>
  <si>
    <t>4131.005</t>
  </si>
  <si>
    <t>ΤΥΔΚΥ ΑΣΦΑΛΙΣΜΕΝΟΥ</t>
  </si>
  <si>
    <t>55.00.09.00</t>
  </si>
  <si>
    <t>ΤΥΔΚΥ ΑΣΦΑΛΙΣΜΕΝΩΝ</t>
  </si>
  <si>
    <t>4131.009</t>
  </si>
  <si>
    <t>ΤΣΜΕΔΕ ΕΡΓΟΔΟΤΗ (ΚΥΡΙΑ ΣΥΝΤΑΞΗ)</t>
  </si>
  <si>
    <t>4131.010</t>
  </si>
  <si>
    <t>ΚΥΤ ΕΡΓΟΔΟΤΟΥ</t>
  </si>
  <si>
    <t>4131.011</t>
  </si>
  <si>
    <t>ΤΣΜΕΔΕ ΑΣΦΑΛΙΣΜΕΝΟΥ</t>
  </si>
  <si>
    <t>4131.012</t>
  </si>
  <si>
    <t>ΚΥΤ ΑΤΟΜΙΚΗ ΕΙΣΦΟΡΑ</t>
  </si>
  <si>
    <t>4131.013</t>
  </si>
  <si>
    <t>ΤΑΜΕΙΟ ΝΟΜΙΚΩΝ</t>
  </si>
  <si>
    <t>4131.014</t>
  </si>
  <si>
    <t>ΤΑΜΕΙΟ ΝΟΜΙΚΩΝ-ΚΕΑΔ ΕΡΓ.</t>
  </si>
  <si>
    <t>4131.015</t>
  </si>
  <si>
    <t>ΤΑΜΕΙΟ ΥΓΕΙΟΝΟΜΙΚΗΣ ΠΕΡΙΘΑΛΨΗΣ</t>
  </si>
  <si>
    <t>4131.017</t>
  </si>
  <si>
    <t>ΕΛΠΠ ΕΡΓΟΔΟΤΗ</t>
  </si>
  <si>
    <t>4131.018</t>
  </si>
  <si>
    <t>ΕΛΠΠ ΑΣΦΑΛΙΣΜΕΝΟΥ</t>
  </si>
  <si>
    <t>4131.019</t>
  </si>
  <si>
    <t>ΜΤΠΥ</t>
  </si>
  <si>
    <t>4131.020</t>
  </si>
  <si>
    <t>ΤΑΥΠ</t>
  </si>
  <si>
    <t>4131.021</t>
  </si>
  <si>
    <t>ΤΠΔΥ</t>
  </si>
  <si>
    <t>4131.022</t>
  </si>
  <si>
    <t>ΤΥΔΕΡΓ</t>
  </si>
  <si>
    <t>4131.023</t>
  </si>
  <si>
    <t>ΤΑΥΥΓ</t>
  </si>
  <si>
    <t>4131.024</t>
  </si>
  <si>
    <t>ΛΟΙΠΑ ΤΑΜΕΙΑ</t>
  </si>
  <si>
    <t>4131.025</t>
  </si>
  <si>
    <t>ΕΙΔΙΚΟΣ ΛΟΓΑΡΙΑΣΜΟΣ ΑΣΦΑΛΙΣΜΕΝΟΥ</t>
  </si>
  <si>
    <t>4131.026</t>
  </si>
  <si>
    <t>ΕΙΔΙΚΟΣ ΛΟΓΑΡΙΑΣΜΟΣ ΕΡΓΟΔΟΤΗ</t>
  </si>
  <si>
    <t>4131.027</t>
  </si>
  <si>
    <t>ΕΠΙΚΟΥΡΙΚΟ ΑΣΦΑΛΙΣΜΕΝΟΥ</t>
  </si>
  <si>
    <t>4131.028</t>
  </si>
  <si>
    <t>ΕΠΙΚΟΥΡΙΚΟ ΕΡΓΟΔΟΤΗ</t>
  </si>
  <si>
    <t>4131.029</t>
  </si>
  <si>
    <t>ΤΣΑΥ ΑΣΦΑΛΙΣΜΕΝΟΥ</t>
  </si>
  <si>
    <t>4131.030</t>
  </si>
  <si>
    <t>ΤΣΑΥ ΕΡΓΟΔΟΤΗ</t>
  </si>
  <si>
    <t>4131.031</t>
  </si>
  <si>
    <t>ΠΕΡΙΘΑΛΨΗ ΑΣΦΑΛΙΣΜΕΝΟΥ</t>
  </si>
  <si>
    <t>4131.032</t>
  </si>
  <si>
    <t>ΠΕΡΙΘΑΛΨΗ ΕΡΓΟΔΟΤΗ</t>
  </si>
  <si>
    <t>4131.033</t>
  </si>
  <si>
    <t>ΚΛΑΔΟΣ ΠΡΟΝΟΙΑΣ (ΤΣΑΥ)</t>
  </si>
  <si>
    <t>4131.034</t>
  </si>
  <si>
    <t>ΣΤΕΓΗ ΥΓΕΙΟΝΟΜΙΚΩΝ</t>
  </si>
  <si>
    <t>4131.035</t>
  </si>
  <si>
    <t>ΤΥΔΕ ΑΣΦΑΛΙΣΜΕΝΟΥ</t>
  </si>
  <si>
    <t>4131.036</t>
  </si>
  <si>
    <t>ΤΑΜΠΥΕΕΘΑ ΑΣΦ.</t>
  </si>
  <si>
    <t>4131.037</t>
  </si>
  <si>
    <t>ΤΑΥΟΥ ΑΣΦΑΛΙΣΜΕΝΟΥ</t>
  </si>
  <si>
    <t>4131.038</t>
  </si>
  <si>
    <t>ΔΙΑΔΟΧΙΚΗ ΑΣΦΑΛΙΣΗ</t>
  </si>
  <si>
    <t>4131.039</t>
  </si>
  <si>
    <t>ΤΕΑΔΥ ΑΣΦΑΛΙΣΜΕΝΟΥ</t>
  </si>
  <si>
    <t>4131.040</t>
  </si>
  <si>
    <t>ΤΕΑΗΕ ΕΡΓΟΔΟΤΗ</t>
  </si>
  <si>
    <t>4131.041</t>
  </si>
  <si>
    <t>ΤΕΑΗΕ ΑΣΦΑΛΙΣΜΕΝΟΥ</t>
  </si>
  <si>
    <t>4131.042</t>
  </si>
  <si>
    <t>ΕΙΔΙΚΗ ΠΡΟΣΑΥΞΗΣΗ ΠΡΟΣΩΠΙΚΗ</t>
  </si>
  <si>
    <t>4131.043</t>
  </si>
  <si>
    <t>ΕΦΑΠΑΞ (ΤΣΜΕΔΕ)</t>
  </si>
  <si>
    <t>4131.044</t>
  </si>
  <si>
    <t>ΚΡΑΤΗΣΗ 8% (0822)</t>
  </si>
  <si>
    <t>4131.047</t>
  </si>
  <si>
    <t xml:space="preserve">ΤΑΔΚΥ-ΤΕΑΔΥ 3% ΑΣΦ. </t>
  </si>
  <si>
    <t>4131.048</t>
  </si>
  <si>
    <t xml:space="preserve">ΤΑΔΚΥ-ΤΠΔΥ ΑΣΦ. </t>
  </si>
  <si>
    <t>4131.049</t>
  </si>
  <si>
    <t xml:space="preserve">ΤΑΔΚΥ-ΤΕΑΔΥ 3% ΕΡΓΟΔ. </t>
  </si>
  <si>
    <t>4131.050</t>
  </si>
  <si>
    <t>ΤΕΑΔΥ ΑΣΦ. Ν.Υ.</t>
  </si>
  <si>
    <t>4131.051</t>
  </si>
  <si>
    <t>ΤΕΑΔΥ ΕΡΓΟΔΟΤΗ</t>
  </si>
  <si>
    <t>4131.052</t>
  </si>
  <si>
    <t>ΤΣΠΕΑΘ ΑΣΦΑΛΙΣΜΕΝΟΥ</t>
  </si>
  <si>
    <t>4131.053</t>
  </si>
  <si>
    <t xml:space="preserve">ΤΣΠΕΑΘ ΕΡΓΟΔΟΤΗ </t>
  </si>
  <si>
    <t>4131.054</t>
  </si>
  <si>
    <t xml:space="preserve">ΕΙΔ. ΛΟΓ. ΑΝΕΡΓ. ΕΡΓΟΔ. </t>
  </si>
  <si>
    <t>4131.055</t>
  </si>
  <si>
    <t xml:space="preserve">ΤΠΥ ΕΦ ΑΠΑΞ </t>
  </si>
  <si>
    <t>4131.056</t>
  </si>
  <si>
    <t>ΕΙΔΙΚΗ ΠΡΟΣΑΥΞΗΣΗ ΑΣΦΑΛΙΣΜΕΝΟΥ</t>
  </si>
  <si>
    <t>4131.057</t>
  </si>
  <si>
    <t>ΤΕΑΔΥ-Τ.ΕΑΠΟΚΑ ΑΣΦΑΛΙΣΜΕΝΟΥ</t>
  </si>
  <si>
    <t>4131.058</t>
  </si>
  <si>
    <t>ΕΤΑΑ - ΚΛ. ΚΑ - Τ.ΣΑΥ</t>
  </si>
  <si>
    <t>4131.059</t>
  </si>
  <si>
    <t>ΜΤΠΥ ΕΝΟΙΚΙΟΥ 3%</t>
  </si>
  <si>
    <t>4131.060</t>
  </si>
  <si>
    <t>ΤΑΠ ΕΝΟΙΚΙΟΥ</t>
  </si>
  <si>
    <t>4131.061</t>
  </si>
  <si>
    <t>ΕΙΔΙΚΗ ΕΙΣΦΟΡΑ ΤΠΔΥ 1%</t>
  </si>
  <si>
    <t>4131.062</t>
  </si>
  <si>
    <t>ΥΠΕΡ ΟΑΕΔ 1%</t>
  </si>
  <si>
    <t>4131.063</t>
  </si>
  <si>
    <t>ΕΙΔΙΚΗ ΕΙΣΦΟΡΑ ΑΛΛΗΛΕΓΓΥΗΣ 2%</t>
  </si>
  <si>
    <t>4131.064</t>
  </si>
  <si>
    <t>ΕΙΔΙΚΗ ΕΙΣΦΟΡΑ ΤΠΔΥ -ΤΠΔΚΥ</t>
  </si>
  <si>
    <t>4131.065</t>
  </si>
  <si>
    <t>ΥΠΕΡ ΤΠΔΥ (ΠΡΩΗΝ Ν 103/75)</t>
  </si>
  <si>
    <t>4131.066</t>
  </si>
  <si>
    <t>ΕΚΤΑΚΤΗ ΕΙΣΦΟΡΑ</t>
  </si>
  <si>
    <t>4131.067</t>
  </si>
  <si>
    <t>ΥΓΕΙΟΝΟΜΙΚΗ ΠΕΡΙΘΑΛΨΗ ΕΡΓΟΔΟΤΗ</t>
  </si>
  <si>
    <t>4131.068</t>
  </si>
  <si>
    <t>ΚΡΑΤΗΣΗ ΥΠΕΡ ΓΕΩΤΕΕ</t>
  </si>
  <si>
    <t>4131.072</t>
  </si>
  <si>
    <t>ΥΠΕΡ ΣΥΝΤΑΞΗΣ ΟΓΑ ΑΣΦΑΛΙΣΜΕΝΟΥ</t>
  </si>
  <si>
    <t>4131.073</t>
  </si>
  <si>
    <t>ΥΠΕΡ ΣΥΝΤΑΞΗΣ ΟΓΑ ΕΡΓΟΔΟΤΗ</t>
  </si>
  <si>
    <t>4131.074</t>
  </si>
  <si>
    <t>ΠΕΡΙΛΘΑΨΗ ΟΓΑ ΑΣΦΑΛΙΣΜΕΝΟΥ</t>
  </si>
  <si>
    <t>4131.075</t>
  </si>
  <si>
    <t>ΠΕΡΙΛΘΑΨΗ ΟΓΑ ΕΡΓΟΔΟΤΗ</t>
  </si>
  <si>
    <t>4131.076</t>
  </si>
  <si>
    <t>ΟΓΑ (ΕΟΠΠΥ) ΑΣΦΑΛΙΣΜΕΝΟΥ</t>
  </si>
  <si>
    <t>4131.077</t>
  </si>
  <si>
    <t>ΟΓΑ (ΕΟΠΠΥ) ΕΡΓΟΔΟΤΗ</t>
  </si>
  <si>
    <t>4131.078</t>
  </si>
  <si>
    <t>ΤΕΑΔΥ - ΤΕΑΠΟΚΑ ΕΡΓΟΔΟΤΗ</t>
  </si>
  <si>
    <t>4131.079</t>
  </si>
  <si>
    <t>ΥΠΕΡ ΣΥΝΤΑΞΗΣ ΕΡΓΟΔΟΤΗ</t>
  </si>
  <si>
    <t>4131.080</t>
  </si>
  <si>
    <t>ΤΕΑΠΠ ΕΡΤ ΠΡΟΝΟΙΑ</t>
  </si>
  <si>
    <t>4131.081</t>
  </si>
  <si>
    <t xml:space="preserve">ΕΦΚΑ ΕΡΓΟΔΟΤΗ </t>
  </si>
  <si>
    <t>55.00.04.00</t>
  </si>
  <si>
    <t>4131.082</t>
  </si>
  <si>
    <t xml:space="preserve">ΕΦΚΑ ΕΡΓΑΖΟΜΕΝΟΥ </t>
  </si>
  <si>
    <t>55.00.04.01</t>
  </si>
  <si>
    <t xml:space="preserve">ΕΦΚΑ ΑΣΦΑΛΙΣΜΕΝΟΥ </t>
  </si>
  <si>
    <t>4131.083</t>
  </si>
  <si>
    <t>ΤΥΔΕ ΕΡΓΟΔΟΤΗ</t>
  </si>
  <si>
    <t>55.09.00.53</t>
  </si>
  <si>
    <t>ΤΥΔΕ  ΕΡΓΟΔΟΤΗ</t>
  </si>
  <si>
    <t>4131.084</t>
  </si>
  <si>
    <t>ΚΕΑΔ ΑΣΦΑΛΙΣΜΕΝΟΥ</t>
  </si>
  <si>
    <t>55.09.00.54</t>
  </si>
  <si>
    <t>4131.085</t>
  </si>
  <si>
    <t xml:space="preserve">ΤΑΜΕΙΟ ΑΣΦΑΛΙΣΗΣ ΝΟΜΙΚΩΝ </t>
  </si>
  <si>
    <t>4131.086</t>
  </si>
  <si>
    <t>ΕΔΟΕΑΠ  ΕΡΓΟΔΟΤΗ</t>
  </si>
  <si>
    <t>4131.087</t>
  </si>
  <si>
    <t>ΕΔΟΕΑΠ  ΕΡΓΑΖΟΜΕΝΟΥ</t>
  </si>
  <si>
    <t>4132.001</t>
  </si>
  <si>
    <t xml:space="preserve">ΚΡΑΤΗΣΗ Ν. 103/75 </t>
  </si>
  <si>
    <t>ΣΥΝΟΛΟ 413</t>
  </si>
  <si>
    <t>414</t>
  </si>
  <si>
    <t>Λοιπές εισπράξεις υπέρ τρίτων</t>
  </si>
  <si>
    <t>4141.001</t>
  </si>
  <si>
    <t>ΤΑΜΕΙΟ ΠΑΡΑΚΑΤΑΘΗΚΩΝ &amp; ΔΑΝΕΙΩΝ</t>
  </si>
  <si>
    <t>4142.000</t>
  </si>
  <si>
    <t>ΠΡΟΣΩΠΙΚΟ-ΔΙΑΤΡΟΦΗ</t>
  </si>
  <si>
    <t>4142.001</t>
  </si>
  <si>
    <t>ΟΔΔΥ</t>
  </si>
  <si>
    <t>4142.002</t>
  </si>
  <si>
    <t>ΤΑΧΥΔΡΟΜΙΚΟ ΤΑΜΙΕΥΤΗΡΙΟ</t>
  </si>
  <si>
    <t>4142.003</t>
  </si>
  <si>
    <t>ΥΠΕΡ ΣΥΛΛΟΓΟΥ</t>
  </si>
  <si>
    <t>4142.004</t>
  </si>
  <si>
    <t>ΥΠΕΡ ΔΗΜΟΥ</t>
  </si>
  <si>
    <t>4142.005</t>
  </si>
  <si>
    <t>ΜΤΠΥ (ΔΑΝΕΙΟ)</t>
  </si>
  <si>
    <t>4142.006</t>
  </si>
  <si>
    <t>ΤΕΑΔΥ(ΔΑΝΕΙΟ)</t>
  </si>
  <si>
    <t>4142.007</t>
  </si>
  <si>
    <t>ΥΠΕΡ ΕΝΙΑΙΑΣ ΑΡΧΗΣ ΣΥΜΒΑΣΕΩΝ</t>
  </si>
  <si>
    <t>53.20.15</t>
  </si>
  <si>
    <t>4142.008</t>
  </si>
  <si>
    <t>ΠΑΡΑΚΡΑΤΗΣΗ ΥΠΕΡ ΔΟΥ, ΙΚΑ ΚΛΠ (ΛΗΞΙΠΡΟΘΕΣΜΑ)</t>
  </si>
  <si>
    <t>53.20.16</t>
  </si>
  <si>
    <t>ΥΠΕΡ ΔΟΥ, ΙΚΑ ΚΛΠ (ΛΗΞΙΠΡΟΘΕΣΜΑ)</t>
  </si>
  <si>
    <t>4142.009</t>
  </si>
  <si>
    <t>ΠΡΟΣΩΠΙΚΟ-ΚΑΤΑΣΧΕΣΗ ΜΙΣΘΟΥ ΑΠΟ ΔΟΥ</t>
  </si>
  <si>
    <t>4142.011</t>
  </si>
  <si>
    <t>ΥΠΕΡ ΕΜΔΥΔΑΣ</t>
  </si>
  <si>
    <t>4142.012</t>
  </si>
  <si>
    <t>ΥΠΕΡ Π.Ο.ΜΗ.Τ.Ε.Δ.Υ</t>
  </si>
  <si>
    <t>4142.013</t>
  </si>
  <si>
    <t>ΥΠΕΡ ΣΥ.ΜΗ.ΤΕ.Δ.Υ.Λ-Μ</t>
  </si>
  <si>
    <t>4142.014</t>
  </si>
  <si>
    <t>ΥΠΕΡ ΑΕΠΠ (αρ. 350, Ν. 4412/2016)</t>
  </si>
  <si>
    <t>4142.015</t>
  </si>
  <si>
    <t>ΥΠΕΡ ΣΩΜΑΤΕΙΟΥ ΜΟΝΙΜΩΝ &amp; ΣΥΜΒΑΣΙΟΥΧΩΝ ΣΤΑ ΚΕΠ</t>
  </si>
  <si>
    <t>ΣΥΝΟΛΟ 414</t>
  </si>
  <si>
    <t>ΣΥΝΟΛΟ 41</t>
  </si>
  <si>
    <t>ΚΑΤΗΓΟΡΙΑ        : 42  ΕΠΙΣΤΡΟΦΕΣ ΧΡΗΜΑΤΩΝ</t>
  </si>
  <si>
    <t>421</t>
  </si>
  <si>
    <t>Επιστροφές χρημάτων</t>
  </si>
  <si>
    <t>4211.001</t>
  </si>
  <si>
    <t>ΕΠΙΣΤΡΟΦΗ ΧΡΗΜΑΤΩΝ ΑΠΟ ΥΠΟΛΟΓΟΥΣ ΧΡΗΜΑΤΙΚΩΝ ΕΝΤΑΛΜΑΤΩΝ ΠΡΟΠΛΗΡΩΜΗΣ</t>
  </si>
  <si>
    <t>35.10.01</t>
  </si>
  <si>
    <t>ΥΠΟΛΟΓΟΙ ΕΝΤΑΛΜΑΤΩΝ ΠΡΟΠΛΗΡΩΜΗΣ</t>
  </si>
  <si>
    <t>4212.001</t>
  </si>
  <si>
    <t>ΕΠΙΣΤΡΟΦΗ ΠΑΓΙΑΣ ΠΡΟΚΑΤΑΒΟΛΗΣ</t>
  </si>
  <si>
    <t>4213.001</t>
  </si>
  <si>
    <t>ΕΠΙΣΤΡΟΦΗ ΑΧΡΕΩΣΤΗΤΩΣ ΚΑΤΑΒΛΗΘΕΝΤΩΝ ΧΡΗΜΑΤΙΚΩΝ ΠΟΣΩΝ</t>
  </si>
  <si>
    <t>82.07.03.00</t>
  </si>
  <si>
    <t>ΛΟΙΠΕΣ ΕΠΙΣΤΡΟΦΕΣ ΑΧΡΕΩΣ ΚΑΤΑΒ</t>
  </si>
  <si>
    <t>4219.001</t>
  </si>
  <si>
    <t>ΕΠΙΣΤΡΟΦΕΣ ΕΝ ΓΕΝΕΙ ΧΡΗΜΑΤΩΝ</t>
  </si>
  <si>
    <t>82.07.09.00</t>
  </si>
  <si>
    <t>EΠΙΣΤΡΟΦΕΣ ΕΝ ΓΕΝΕΙ ΧΡΗΜΑΤΩΝ</t>
  </si>
  <si>
    <t>4219.002</t>
  </si>
  <si>
    <t>ΕΠΙΣΤΡΟΦΕΣ ΧΡΗΜΑΤΩΝ (ΠΡΟΝΟΙΑΚΑ)</t>
  </si>
  <si>
    <t>82.07.04.00</t>
  </si>
  <si>
    <t>ΕΠΙΣΤΡΟΦΕΣ ΒΟΗΘΗΜΑΤΩΝ ΑΧΡΕΩΣΤΗΤΩΣ ΚΑΤΑΒΛΗΘΕΝΤΩΝ</t>
  </si>
  <si>
    <t>ΣΥΝΟΛΟ 421</t>
  </si>
  <si>
    <t>ΣΥΝΟΛΟ 42</t>
  </si>
  <si>
    <t>ΣΥΝΟΛΟ 4</t>
  </si>
  <si>
    <t>ΓΕΝΙΚΗ ΚΑΤΗΓΟΡΙΑ : 5  ΧΡΗΜΑΤΙΚΟ ΥΠΟΛΟΙΠΟ</t>
  </si>
  <si>
    <t>ΚΑΤΗΓΟΡΙΑ        : 51  ΧΡΗΜΑΤΙΚΟ ΥΠΟΛΟΙΠ ΠΡΟΗΓΟΥΜΕΝΗΣ ΧΡΗΣΗΣ</t>
  </si>
  <si>
    <t>511</t>
  </si>
  <si>
    <t>Χρηματικό υπόλοιπο προερχόμενο από τακτικά έσοδα</t>
  </si>
  <si>
    <t>5111.001</t>
  </si>
  <si>
    <t>ΤΑΚΤΙΚΑ-ΓΕΝΙΚΑ Ή ΑΝΕΙΔΙΚΕΥΤΑ (ΤΑΜ. ΔΗΜΟΥ)</t>
  </si>
  <si>
    <t>38.00.00.00</t>
  </si>
  <si>
    <t>ΤΑΜΕΙΟ</t>
  </si>
  <si>
    <t>5111.008</t>
  </si>
  <si>
    <t>ΤΡΑΠΕΖΑ ΠΕΙΡΑΙΩΣ (5606004883-211)</t>
  </si>
  <si>
    <t>38.03.02.01</t>
  </si>
  <si>
    <t>ΤΡΑΠΕΖΑ ΠΕΙΡΑΙΩΣ 5606004883-211</t>
  </si>
  <si>
    <t>5111.042</t>
  </si>
  <si>
    <t xml:space="preserve">ΤΡΑΠΕΖΑ ΠΕΙΡΑΙΩΣ (5606057998-095) </t>
  </si>
  <si>
    <t>38.03.02.21</t>
  </si>
  <si>
    <t>ΤΡΑΠΕΖΑ ΠΕΙΡΑΙΩΣ 5606057998095</t>
  </si>
  <si>
    <t>5111.050</t>
  </si>
  <si>
    <t>ΤΡΑΠΕΖΑ ΕΘΝΙΚΗ 397/003529-72</t>
  </si>
  <si>
    <t>38.03.03.09</t>
  </si>
  <si>
    <t>5119.001</t>
  </si>
  <si>
    <t>ΤΡΑΠΕΖΑ ΠΕΙΡΑΙΩΣ (5606010905-315)</t>
  </si>
  <si>
    <t>38.03.02.08</t>
  </si>
  <si>
    <t>ΤΡΑΠΕΖΑ ΠΕΙΡΑΙΩΣ  (5606010905-315)</t>
  </si>
  <si>
    <t>5119.003</t>
  </si>
  <si>
    <t>ΤΡΑΠΕΖΑ ΠΕΙΡΑΙΩΣ (5606-033811-130)</t>
  </si>
  <si>
    <t>38.03.02.12</t>
  </si>
  <si>
    <t>5119.004</t>
  </si>
  <si>
    <t>ΤΡΑΠΕΖΑ ΠΕΙΡΑΙΩΣ (5606012518-513, ΤΑΚΤΙΚΑ)</t>
  </si>
  <si>
    <t>38.03.02.02</t>
  </si>
  <si>
    <t>ΤΡΑΠΕΖΑ ΠΕΙΡΑΙΩΣ 5606-012518-513</t>
  </si>
  <si>
    <t>5119.006</t>
  </si>
  <si>
    <t>ΤΡΑΠΕΖΑ ΠΕΙΡΑΙΩΣ (5614-059384-216)</t>
  </si>
  <si>
    <t>38.03.02.16</t>
  </si>
  <si>
    <t>ΤΡΑΠΕΖΑ ΠΕΙΡΑΙΩΣ 5614059384216</t>
  </si>
  <si>
    <t>5119.007</t>
  </si>
  <si>
    <t>EUROBANK (200980152)</t>
  </si>
  <si>
    <t>38.03.09.03</t>
  </si>
  <si>
    <t>ΤΡΑΠΕΖΑ EUROBANK 200980152</t>
  </si>
  <si>
    <t>5119.008</t>
  </si>
  <si>
    <t>ΤΡΑΠΕΖΑ EUROBANK (0200264-569)</t>
  </si>
  <si>
    <t>38.03.09.00</t>
  </si>
  <si>
    <t>5119.009</t>
  </si>
  <si>
    <t>ΤΡΑΠΕΖΑ ΠΕΙΡΑΙΩΣ (5606004883-229)</t>
  </si>
  <si>
    <t>38.03.02.06</t>
  </si>
  <si>
    <t>ΤΡΑΠΕΖΑ ΠΕΙΡΑΙΩΣ 5606-004883-229</t>
  </si>
  <si>
    <t>5119.010</t>
  </si>
  <si>
    <t>ΤΡΑΠΕΖΑ ΠΕΙΡΑΙΩΣ (5606016021-401)</t>
  </si>
  <si>
    <t>38.03.02.05</t>
  </si>
  <si>
    <t>ΤΡΑΠΕΖΑ ΠΕΙΡΑΙΩΣ 5606-016021-401</t>
  </si>
  <si>
    <t>5119.013</t>
  </si>
  <si>
    <t>ΤΡΑΠΕΖΑ ΕΛΛΑΔΑΣ (26155637)-ΜΕ ΑΠΟΔΟΣΗ</t>
  </si>
  <si>
    <t>38.03.15.24</t>
  </si>
  <si>
    <t>ΤΡΑΠΕΖΑ ΕΛΛΑΔΟΣ 26155637</t>
  </si>
  <si>
    <t>5119.015</t>
  </si>
  <si>
    <t>ΤΡΑΠΕΣΑ ΠΕΙΡΑΙΩΣ (5606057998095)</t>
  </si>
  <si>
    <t>5119.016</t>
  </si>
  <si>
    <t>ΣΥΝ/ΚΗ ΤΡΑΠΕΖΑ ΘΕΣΣΑΛΙΑΣ (040321-017-5201-08)-ΠΡΟΘΕΣΜΙΑΚΗ</t>
  </si>
  <si>
    <t>38.04.05</t>
  </si>
  <si>
    <t>ΤΡΑΠΕΖΑ ΘΕΣΣΑΛΙΑΣ-ΣΥΝΕΤ/ΚΗ 040321-017-5201-08 ΠΡΟΘ</t>
  </si>
  <si>
    <t>5119.017</t>
  </si>
  <si>
    <t>ΤΡΑΠΕΖΑ ΠΕΙΡΑΙΩΣ (6255142264412)</t>
  </si>
  <si>
    <t>38.03.02.25</t>
  </si>
  <si>
    <t>5119.018</t>
  </si>
  <si>
    <t>ΤΠΔ (33-08-0129)</t>
  </si>
  <si>
    <t>38.03.04.02</t>
  </si>
  <si>
    <t xml:space="preserve"> Τ.Π.Δ 5209700011330801290000300</t>
  </si>
  <si>
    <t>5119.019</t>
  </si>
  <si>
    <t>ΣΥΝ/ΚΗ ΤΡΑΠΕΖΑ ΘΕΣΣΑΛΙΑΣ (040321-017-5201-09-ΠΡΟΘΕΣΜΙΑΚΗ</t>
  </si>
  <si>
    <t>38.04.06</t>
  </si>
  <si>
    <t>ΤΡΑΠΕΖΑ ΘΕΣΣΑΛΙΑΣ-ΣΥΝΕΤ/ΚΗ 040321-017-5201-09 ΠΡΟΘ</t>
  </si>
  <si>
    <t>ΣΥΝΟΛΟ 511</t>
  </si>
  <si>
    <t>512</t>
  </si>
  <si>
    <t>Χρηματικό υπόλοιπο προερχόμενο από έκτακτα έσοδα</t>
  </si>
  <si>
    <t>5123.001</t>
  </si>
  <si>
    <t>ΤΡΑΠΕΖΑ ΠΕΙΡΑΙΩΣ (5606-057890-758)</t>
  </si>
  <si>
    <t>38.03.02.15</t>
  </si>
  <si>
    <t>ΤΡΑΠΕΖΑ ΠΕΙΡΑΙΩΣ 5606057890758</t>
  </si>
  <si>
    <t>5123.002</t>
  </si>
  <si>
    <t>ΤΡΑΠΕΖΑ ΠΕΙΡΑΙΩΣ (5606033908-192)</t>
  </si>
  <si>
    <t>38.03.02.18</t>
  </si>
  <si>
    <t>ΤΡΑΠΕΖΑ ΠΕΙΡΑΙΩΣ 5606033908192</t>
  </si>
  <si>
    <t>ΣΥΝΟΛΟ 512</t>
  </si>
  <si>
    <t>ΣΥΝΟΛΟ 51</t>
  </si>
  <si>
    <t>ΣΥΝΟΛΟ 5</t>
  </si>
  <si>
    <t xml:space="preserve">ΓΕΝΙΚΟ ΣΥΝΟΛΟ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</si>
</sst>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6">
    <xf numFmtId="0" fontId="0" fillId="0" borderId="0" xfId="0" applyFont="1" applyAlignment="1">
      <alignment/>
    </xf>
    <xf numFmtId="49" fontId="31" fillId="33" borderId="10" xfId="0" applyNumberFormat="1" applyFont="1" applyFill="1" applyBorder="1" applyAlignment="1">
      <alignment horizontal="left" wrapText="1"/>
    </xf>
    <xf numFmtId="49" fontId="0" fillId="0" borderId="11" xfId="0" applyNumberFormat="1" applyBorder="1" applyAlignment="1">
      <alignment wrapText="1"/>
    </xf>
    <xf numFmtId="49" fontId="31" fillId="33" borderId="12" xfId="0" applyNumberFormat="1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4" fontId="31" fillId="33" borderId="10" xfId="0" applyNumberFormat="1" applyFont="1" applyFill="1" applyBorder="1" applyAlignment="1">
      <alignment/>
    </xf>
    <xf numFmtId="49" fontId="31" fillId="33" borderId="10" xfId="0" applyNumberFormat="1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right" wrapText="1"/>
    </xf>
    <xf numFmtId="49" fontId="3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1"/>
  <sheetViews>
    <sheetView tabSelected="1" zoomScalePageLayoutView="0" workbookViewId="0" topLeftCell="A748">
      <selection activeCell="A1" sqref="A1:B1"/>
    </sheetView>
  </sheetViews>
  <sheetFormatPr defaultColWidth="9.140625" defaultRowHeight="15"/>
  <cols>
    <col min="1" max="1" width="15.7109375" style="0" customWidth="1"/>
    <col min="2" max="2" width="30.7109375" style="0" customWidth="1"/>
    <col min="3" max="3" width="20.7109375" style="0" customWidth="1"/>
    <col min="4" max="4" width="30.7109375" style="0" customWidth="1"/>
    <col min="5" max="9" width="15.7109375" style="0" customWidth="1"/>
    <col min="10" max="11" width="20.7109375" style="0" customWidth="1"/>
  </cols>
  <sheetData>
    <row r="1" spans="1:9" ht="15.75" thickBot="1">
      <c r="A1" s="13" t="s">
        <v>0</v>
      </c>
      <c r="B1" s="13"/>
      <c r="F1" s="14" t="s">
        <v>1</v>
      </c>
      <c r="G1" s="14"/>
      <c r="H1" s="13" t="s">
        <v>2</v>
      </c>
      <c r="I1" s="13"/>
    </row>
    <row r="2" spans="1:2" ht="15.75" thickBot="1">
      <c r="A2" s="13" t="s">
        <v>3</v>
      </c>
      <c r="B2" s="13"/>
    </row>
    <row r="3" spans="1:2" ht="15.75" thickBot="1">
      <c r="A3" s="13" t="s">
        <v>4</v>
      </c>
      <c r="B3" s="13"/>
    </row>
    <row r="4" ht="15.75" thickBot="1"/>
    <row r="5" spans="1:9" ht="15.75" thickBot="1">
      <c r="A5" s="15" t="s">
        <v>5</v>
      </c>
      <c r="B5" s="15"/>
      <c r="C5" s="15"/>
      <c r="D5" s="15"/>
      <c r="E5" s="15"/>
      <c r="F5" s="15"/>
      <c r="G5" s="15"/>
      <c r="H5" s="15"/>
      <c r="I5" s="15"/>
    </row>
    <row r="6" ht="15.75" thickBot="1"/>
    <row r="7" spans="1:9" ht="15.75" thickBot="1">
      <c r="A7" s="13" t="s">
        <v>6</v>
      </c>
      <c r="B7" s="13"/>
      <c r="C7" s="13"/>
      <c r="D7" s="13"/>
      <c r="E7" s="13"/>
      <c r="F7" s="13"/>
      <c r="G7" s="13"/>
      <c r="H7" s="13"/>
      <c r="I7" s="13"/>
    </row>
    <row r="8" ht="15.75" thickBot="1"/>
    <row r="9" spans="1:9" ht="15.75" thickBot="1">
      <c r="A9" s="13" t="s">
        <v>7</v>
      </c>
      <c r="B9" s="13"/>
      <c r="C9" s="13"/>
      <c r="D9" s="13"/>
      <c r="E9" s="13"/>
      <c r="F9" s="13"/>
      <c r="G9" s="13"/>
      <c r="H9" s="13"/>
      <c r="I9" s="13"/>
    </row>
    <row r="10" ht="15.75" thickBot="1"/>
    <row r="11" spans="1:2" ht="15.75" thickBot="1">
      <c r="A11" s="1" t="s">
        <v>8</v>
      </c>
      <c r="B11" s="1" t="s">
        <v>9</v>
      </c>
    </row>
    <row r="12" spans="1:11" ht="30.75" thickBot="1">
      <c r="A12" s="3" t="s">
        <v>10</v>
      </c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</row>
    <row r="13" spans="1:11" ht="30">
      <c r="A13" s="2" t="s">
        <v>21</v>
      </c>
      <c r="B13" s="2" t="s">
        <v>22</v>
      </c>
      <c r="C13" s="2" t="s">
        <v>23</v>
      </c>
      <c r="D13" s="2" t="s">
        <v>24</v>
      </c>
      <c r="E13" s="4">
        <v>300000</v>
      </c>
      <c r="F13" s="4">
        <v>300000</v>
      </c>
      <c r="G13" s="4">
        <v>598099.83</v>
      </c>
      <c r="H13" s="4">
        <v>0</v>
      </c>
      <c r="I13" s="4">
        <v>414556.13</v>
      </c>
      <c r="J13" s="4">
        <v>-298099.83</v>
      </c>
      <c r="K13" s="5">
        <v>-114556.13</v>
      </c>
    </row>
    <row r="14" spans="1:11" ht="45">
      <c r="A14" s="6" t="s">
        <v>25</v>
      </c>
      <c r="B14" s="6" t="s">
        <v>26</v>
      </c>
      <c r="C14" s="6" t="s">
        <v>27</v>
      </c>
      <c r="D14" s="6" t="s">
        <v>26</v>
      </c>
      <c r="E14" s="7">
        <v>0</v>
      </c>
      <c r="F14" s="7">
        <v>0</v>
      </c>
      <c r="G14" s="7">
        <v>8040</v>
      </c>
      <c r="H14" s="7">
        <v>0</v>
      </c>
      <c r="I14" s="7">
        <v>0</v>
      </c>
      <c r="J14" s="7">
        <v>-8040</v>
      </c>
      <c r="K14" s="8">
        <v>0</v>
      </c>
    </row>
    <row r="15" spans="1:11" ht="45">
      <c r="A15" s="6" t="s">
        <v>28</v>
      </c>
      <c r="B15" s="6" t="s">
        <v>29</v>
      </c>
      <c r="C15" s="6" t="s">
        <v>30</v>
      </c>
      <c r="D15" s="6" t="s">
        <v>31</v>
      </c>
      <c r="E15" s="7">
        <v>10000</v>
      </c>
      <c r="F15" s="7">
        <v>10000</v>
      </c>
      <c r="G15" s="7">
        <v>36361.72</v>
      </c>
      <c r="H15" s="7">
        <v>0</v>
      </c>
      <c r="I15" s="7">
        <v>12915.64</v>
      </c>
      <c r="J15" s="7">
        <v>-26361.72</v>
      </c>
      <c r="K15" s="8">
        <v>-2915.64</v>
      </c>
    </row>
    <row r="16" spans="1:11" ht="45">
      <c r="A16" s="6" t="s">
        <v>32</v>
      </c>
      <c r="B16" s="6" t="s">
        <v>33</v>
      </c>
      <c r="C16" s="6" t="s">
        <v>34</v>
      </c>
      <c r="D16" s="6" t="s">
        <v>35</v>
      </c>
      <c r="E16" s="7">
        <v>650</v>
      </c>
      <c r="F16" s="7">
        <v>650</v>
      </c>
      <c r="G16" s="7">
        <v>389.26</v>
      </c>
      <c r="H16" s="7">
        <v>0</v>
      </c>
      <c r="I16" s="7">
        <v>389.26</v>
      </c>
      <c r="J16" s="7">
        <v>260.74</v>
      </c>
      <c r="K16" s="8">
        <v>260.74</v>
      </c>
    </row>
    <row r="17" spans="1:11" ht="45">
      <c r="A17" s="6" t="s">
        <v>36</v>
      </c>
      <c r="B17" s="6" t="s">
        <v>37</v>
      </c>
      <c r="C17" s="6" t="s">
        <v>38</v>
      </c>
      <c r="D17" s="6" t="s">
        <v>39</v>
      </c>
      <c r="E17" s="7">
        <v>700</v>
      </c>
      <c r="F17" s="7">
        <v>700</v>
      </c>
      <c r="G17" s="7">
        <v>720</v>
      </c>
      <c r="H17" s="7">
        <v>0</v>
      </c>
      <c r="I17" s="7">
        <v>720</v>
      </c>
      <c r="J17" s="7">
        <v>-20</v>
      </c>
      <c r="K17" s="8">
        <v>-20</v>
      </c>
    </row>
    <row r="18" spans="1:11" ht="45">
      <c r="A18" s="6" t="s">
        <v>40</v>
      </c>
      <c r="B18" s="6" t="s">
        <v>41</v>
      </c>
      <c r="C18" s="6" t="s">
        <v>42</v>
      </c>
      <c r="D18" s="6" t="s">
        <v>43</v>
      </c>
      <c r="E18" s="7">
        <v>0</v>
      </c>
      <c r="F18" s="7">
        <v>0</v>
      </c>
      <c r="G18" s="7">
        <v>2571.64</v>
      </c>
      <c r="H18" s="7">
        <v>0</v>
      </c>
      <c r="I18" s="7">
        <v>2571.64</v>
      </c>
      <c r="J18" s="7">
        <v>-2571.64</v>
      </c>
      <c r="K18" s="8">
        <v>-2571.64</v>
      </c>
    </row>
    <row r="19" spans="1:11" ht="15">
      <c r="A19" s="6" t="s">
        <v>44</v>
      </c>
      <c r="B19" s="6" t="s">
        <v>45</v>
      </c>
      <c r="C19" s="6" t="s">
        <v>46</v>
      </c>
      <c r="D19" s="6" t="s">
        <v>45</v>
      </c>
      <c r="E19" s="7">
        <v>160000</v>
      </c>
      <c r="F19" s="7">
        <v>160000</v>
      </c>
      <c r="G19" s="7">
        <v>218080.47</v>
      </c>
      <c r="H19" s="7">
        <v>332.17</v>
      </c>
      <c r="I19" s="7">
        <v>92765.9</v>
      </c>
      <c r="J19" s="7">
        <v>-57748.3</v>
      </c>
      <c r="K19" s="8">
        <v>67234.1</v>
      </c>
    </row>
    <row r="20" spans="1:11" ht="30.75" thickBot="1">
      <c r="A20" s="6" t="s">
        <v>47</v>
      </c>
      <c r="B20" s="6" t="s">
        <v>48</v>
      </c>
      <c r="C20" s="6" t="s">
        <v>49</v>
      </c>
      <c r="D20" s="6" t="s">
        <v>50</v>
      </c>
      <c r="E20" s="7">
        <v>10000</v>
      </c>
      <c r="F20" s="7">
        <v>10000</v>
      </c>
      <c r="G20" s="7">
        <v>8901.93</v>
      </c>
      <c r="H20" s="7">
        <v>0</v>
      </c>
      <c r="I20" s="7">
        <v>8901.93</v>
      </c>
      <c r="J20" s="7">
        <v>1098.07</v>
      </c>
      <c r="K20" s="8">
        <v>1098.07</v>
      </c>
    </row>
    <row r="21" spans="1:11" ht="15.75" thickBot="1">
      <c r="A21" s="9"/>
      <c r="B21" s="10" t="s">
        <v>51</v>
      </c>
      <c r="C21" s="11"/>
      <c r="D21" s="11"/>
      <c r="E21" s="12">
        <f>SUM($E$13:$E$20)</f>
        <v>481350</v>
      </c>
      <c r="F21" s="12">
        <f>SUM($F$13:$F$20)</f>
        <v>481350</v>
      </c>
      <c r="G21" s="12">
        <f>SUM($G$13:$G$20)</f>
        <v>873164.85</v>
      </c>
      <c r="H21" s="12">
        <f>SUM($H$13:$H$20)</f>
        <v>332.17</v>
      </c>
      <c r="I21" s="12">
        <f>SUM($I$13:$I$20)</f>
        <v>532820.5000000001</v>
      </c>
      <c r="J21" s="12">
        <f>SUM($J$13:$J$20)</f>
        <v>-391482.68000000005</v>
      </c>
      <c r="K21" s="12">
        <f>SUM($K$13:$K$20)</f>
        <v>-51470.49999999999</v>
      </c>
    </row>
    <row r="22" ht="15.75" thickBot="1"/>
    <row r="23" spans="1:2" ht="45.75" thickBot="1">
      <c r="A23" s="1" t="s">
        <v>52</v>
      </c>
      <c r="B23" s="1" t="s">
        <v>53</v>
      </c>
    </row>
    <row r="24" spans="1:11" ht="30.75" thickBot="1">
      <c r="A24" s="3" t="s">
        <v>10</v>
      </c>
      <c r="B24" s="3" t="s">
        <v>11</v>
      </c>
      <c r="C24" s="3" t="s">
        <v>12</v>
      </c>
      <c r="D24" s="3" t="s">
        <v>13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 t="s">
        <v>19</v>
      </c>
      <c r="K24" s="3" t="s">
        <v>20</v>
      </c>
    </row>
    <row r="25" spans="1:11" ht="30">
      <c r="A25" s="2" t="s">
        <v>54</v>
      </c>
      <c r="B25" s="2" t="s">
        <v>55</v>
      </c>
      <c r="C25" s="2" t="s">
        <v>56</v>
      </c>
      <c r="D25" s="2" t="s">
        <v>55</v>
      </c>
      <c r="E25" s="4">
        <v>189506</v>
      </c>
      <c r="F25" s="4">
        <v>189506</v>
      </c>
      <c r="G25" s="4">
        <v>191626.5</v>
      </c>
      <c r="H25" s="4">
        <v>0</v>
      </c>
      <c r="I25" s="4">
        <v>191626.5</v>
      </c>
      <c r="J25" s="4">
        <v>-2120.5</v>
      </c>
      <c r="K25" s="5">
        <v>-2120.5</v>
      </c>
    </row>
    <row r="26" spans="1:11" ht="60">
      <c r="A26" s="6" t="s">
        <v>57</v>
      </c>
      <c r="B26" s="6" t="s">
        <v>58</v>
      </c>
      <c r="C26" s="6" t="s">
        <v>59</v>
      </c>
      <c r="D26" s="6" t="s">
        <v>60</v>
      </c>
      <c r="E26" s="7">
        <v>600000</v>
      </c>
      <c r="F26" s="7">
        <v>600000</v>
      </c>
      <c r="G26" s="7">
        <v>550468.56</v>
      </c>
      <c r="H26" s="7">
        <v>0</v>
      </c>
      <c r="I26" s="7">
        <v>550468.56</v>
      </c>
      <c r="J26" s="7">
        <v>49531.44</v>
      </c>
      <c r="K26" s="8">
        <v>49531.44</v>
      </c>
    </row>
    <row r="27" spans="1:11" ht="30">
      <c r="A27" s="6" t="s">
        <v>61</v>
      </c>
      <c r="B27" s="6" t="s">
        <v>62</v>
      </c>
      <c r="C27" s="6" t="s">
        <v>63</v>
      </c>
      <c r="D27" s="6" t="s">
        <v>64</v>
      </c>
      <c r="E27" s="7">
        <v>66958.69</v>
      </c>
      <c r="F27" s="7">
        <v>0</v>
      </c>
      <c r="G27" s="7">
        <v>232336.41</v>
      </c>
      <c r="H27" s="7">
        <v>0</v>
      </c>
      <c r="I27" s="7">
        <v>183569.32</v>
      </c>
      <c r="J27" s="7">
        <v>-165377.72</v>
      </c>
      <c r="K27" s="8">
        <v>-116610.63</v>
      </c>
    </row>
    <row r="28" spans="1:11" ht="45">
      <c r="A28" s="6" t="s">
        <v>65</v>
      </c>
      <c r="B28" s="6" t="s">
        <v>66</v>
      </c>
      <c r="C28" s="6" t="s">
        <v>67</v>
      </c>
      <c r="D28" s="6" t="s">
        <v>68</v>
      </c>
      <c r="E28" s="7">
        <v>0</v>
      </c>
      <c r="F28" s="7">
        <v>0</v>
      </c>
      <c r="G28" s="7">
        <v>1099</v>
      </c>
      <c r="H28" s="7">
        <v>0</v>
      </c>
      <c r="I28" s="7">
        <v>1099</v>
      </c>
      <c r="J28" s="7">
        <v>-1099</v>
      </c>
      <c r="K28" s="8">
        <v>-1099</v>
      </c>
    </row>
    <row r="29" spans="1:11" ht="15">
      <c r="A29" s="6" t="s">
        <v>69</v>
      </c>
      <c r="B29" s="6" t="s">
        <v>70</v>
      </c>
      <c r="C29" s="6" t="s">
        <v>71</v>
      </c>
      <c r="D29" s="6" t="s">
        <v>70</v>
      </c>
      <c r="E29" s="7">
        <v>0</v>
      </c>
      <c r="F29" s="7">
        <v>0</v>
      </c>
      <c r="G29" s="7">
        <v>51453.87</v>
      </c>
      <c r="H29" s="7">
        <v>0</v>
      </c>
      <c r="I29" s="7">
        <v>51453.87</v>
      </c>
      <c r="J29" s="7">
        <v>-51453.87</v>
      </c>
      <c r="K29" s="8">
        <v>-51453.87</v>
      </c>
    </row>
    <row r="30" spans="1:11" ht="30">
      <c r="A30" s="6" t="s">
        <v>72</v>
      </c>
      <c r="B30" s="6" t="s">
        <v>73</v>
      </c>
      <c r="C30" s="6" t="s">
        <v>74</v>
      </c>
      <c r="D30" s="6" t="s">
        <v>73</v>
      </c>
      <c r="E30" s="7">
        <v>36000</v>
      </c>
      <c r="F30" s="7">
        <v>36000</v>
      </c>
      <c r="G30" s="7">
        <v>85781.7</v>
      </c>
      <c r="H30" s="7">
        <v>0</v>
      </c>
      <c r="I30" s="7">
        <v>59233.21</v>
      </c>
      <c r="J30" s="7">
        <v>-49781.7</v>
      </c>
      <c r="K30" s="8">
        <v>-23233.21</v>
      </c>
    </row>
    <row r="31" spans="1:11" ht="45.75" thickBot="1">
      <c r="A31" s="6" t="s">
        <v>75</v>
      </c>
      <c r="B31" s="6" t="s">
        <v>76</v>
      </c>
      <c r="C31" s="6" t="s">
        <v>77</v>
      </c>
      <c r="D31" s="6" t="s">
        <v>78</v>
      </c>
      <c r="E31" s="7">
        <v>3000</v>
      </c>
      <c r="F31" s="7">
        <v>3000</v>
      </c>
      <c r="G31" s="7">
        <v>5500</v>
      </c>
      <c r="H31" s="7">
        <v>0</v>
      </c>
      <c r="I31" s="7">
        <v>2500</v>
      </c>
      <c r="J31" s="7">
        <v>-2500</v>
      </c>
      <c r="K31" s="8">
        <v>500</v>
      </c>
    </row>
    <row r="32" spans="1:11" ht="15.75" thickBot="1">
      <c r="A32" s="9"/>
      <c r="B32" s="10" t="s">
        <v>79</v>
      </c>
      <c r="C32" s="11"/>
      <c r="D32" s="11"/>
      <c r="E32" s="12">
        <f>SUM($E$25:$E$31)</f>
        <v>895464.69</v>
      </c>
      <c r="F32" s="12">
        <f>SUM($F$25:$F$31)</f>
        <v>828506</v>
      </c>
      <c r="G32" s="12">
        <f>SUM($G$25:$G$31)</f>
        <v>1118266.04</v>
      </c>
      <c r="H32" s="12">
        <f>SUM($H$25:$H$31)</f>
        <v>0</v>
      </c>
      <c r="I32" s="12">
        <f>SUM($I$25:$I$31)</f>
        <v>1039950.4600000001</v>
      </c>
      <c r="J32" s="12">
        <f>SUM($J$25:$J$31)</f>
        <v>-222801.34999999998</v>
      </c>
      <c r="K32" s="12">
        <f>SUM($K$25:$K$31)</f>
        <v>-144485.77</v>
      </c>
    </row>
    <row r="33" spans="2:11" ht="15.75" thickBot="1">
      <c r="B33" s="10" t="s">
        <v>80</v>
      </c>
      <c r="C33" s="11"/>
      <c r="D33" s="11"/>
      <c r="E33" s="12">
        <f aca="true" t="shared" si="0" ref="E33:K33">(E21+E32)</f>
        <v>1376814.69</v>
      </c>
      <c r="F33" s="12">
        <f t="shared" si="0"/>
        <v>1309856</v>
      </c>
      <c r="G33" s="12">
        <f t="shared" si="0"/>
        <v>1991430.8900000001</v>
      </c>
      <c r="H33" s="12">
        <f t="shared" si="0"/>
        <v>332.17</v>
      </c>
      <c r="I33" s="12">
        <f t="shared" si="0"/>
        <v>1572770.9600000002</v>
      </c>
      <c r="J33" s="12">
        <f t="shared" si="0"/>
        <v>-614284.03</v>
      </c>
      <c r="K33" s="12">
        <f t="shared" si="0"/>
        <v>-195956.27</v>
      </c>
    </row>
    <row r="34" ht="15.75" thickBot="1"/>
    <row r="35" spans="1:9" ht="15.75" thickBot="1">
      <c r="A35" s="13" t="s">
        <v>81</v>
      </c>
      <c r="B35" s="13"/>
      <c r="C35" s="13"/>
      <c r="D35" s="13"/>
      <c r="E35" s="13"/>
      <c r="F35" s="13"/>
      <c r="G35" s="13"/>
      <c r="H35" s="13"/>
      <c r="I35" s="13"/>
    </row>
    <row r="36" ht="15.75" thickBot="1"/>
    <row r="37" spans="1:2" ht="15.75" thickBot="1">
      <c r="A37" s="1" t="s">
        <v>82</v>
      </c>
      <c r="B37" s="1" t="s">
        <v>83</v>
      </c>
    </row>
    <row r="38" spans="1:11" ht="30.75" thickBot="1">
      <c r="A38" s="3" t="s">
        <v>10</v>
      </c>
      <c r="B38" s="3" t="s">
        <v>11</v>
      </c>
      <c r="C38" s="3" t="s">
        <v>12</v>
      </c>
      <c r="D38" s="3" t="s">
        <v>13</v>
      </c>
      <c r="E38" s="3" t="s">
        <v>14</v>
      </c>
      <c r="F38" s="3" t="s">
        <v>15</v>
      </c>
      <c r="G38" s="3" t="s">
        <v>16</v>
      </c>
      <c r="H38" s="3" t="s">
        <v>17</v>
      </c>
      <c r="I38" s="3" t="s">
        <v>18</v>
      </c>
      <c r="J38" s="3" t="s">
        <v>19</v>
      </c>
      <c r="K38" s="3" t="s">
        <v>20</v>
      </c>
    </row>
    <row r="39" spans="1:11" ht="30.75" thickBot="1">
      <c r="A39" s="2" t="s">
        <v>84</v>
      </c>
      <c r="B39" s="2" t="s">
        <v>85</v>
      </c>
      <c r="C39" s="2" t="s">
        <v>86</v>
      </c>
      <c r="D39" s="2" t="s">
        <v>87</v>
      </c>
      <c r="E39" s="4">
        <v>727000</v>
      </c>
      <c r="F39" s="4">
        <v>727000</v>
      </c>
      <c r="G39" s="4">
        <v>579316.57</v>
      </c>
      <c r="H39" s="4">
        <v>0</v>
      </c>
      <c r="I39" s="4">
        <v>579316.57</v>
      </c>
      <c r="J39" s="4">
        <v>147683.43</v>
      </c>
      <c r="K39" s="5">
        <v>147683.43</v>
      </c>
    </row>
    <row r="40" spans="1:11" ht="15.75" thickBot="1">
      <c r="A40" s="9"/>
      <c r="B40" s="10" t="s">
        <v>88</v>
      </c>
      <c r="C40" s="11"/>
      <c r="D40" s="11"/>
      <c r="E40" s="12">
        <f>SUM($E$39:$E$39)</f>
        <v>727000</v>
      </c>
      <c r="F40" s="12">
        <f>SUM($F$39:$F$39)</f>
        <v>727000</v>
      </c>
      <c r="G40" s="12">
        <f>SUM($G$39:$G$39)</f>
        <v>579316.57</v>
      </c>
      <c r="H40" s="12">
        <f>SUM($H$39:$H$39)</f>
        <v>0</v>
      </c>
      <c r="I40" s="12">
        <f>SUM($I$39:$I$39)</f>
        <v>579316.57</v>
      </c>
      <c r="J40" s="12">
        <f>SUM($J$39:$J$39)</f>
        <v>147683.43</v>
      </c>
      <c r="K40" s="12">
        <f>SUM($K$39:$K$39)</f>
        <v>147683.43</v>
      </c>
    </row>
    <row r="41" spans="2:11" ht="15.75" thickBot="1">
      <c r="B41" s="10" t="s">
        <v>89</v>
      </c>
      <c r="C41" s="11"/>
      <c r="D41" s="11"/>
      <c r="E41" s="12">
        <f aca="true" t="shared" si="1" ref="E41:K41">(E40)</f>
        <v>727000</v>
      </c>
      <c r="F41" s="12">
        <f t="shared" si="1"/>
        <v>727000</v>
      </c>
      <c r="G41" s="12">
        <f t="shared" si="1"/>
        <v>579316.57</v>
      </c>
      <c r="H41" s="12">
        <f t="shared" si="1"/>
        <v>0</v>
      </c>
      <c r="I41" s="12">
        <f t="shared" si="1"/>
        <v>579316.57</v>
      </c>
      <c r="J41" s="12">
        <f t="shared" si="1"/>
        <v>147683.43</v>
      </c>
      <c r="K41" s="12">
        <f t="shared" si="1"/>
        <v>147683.43</v>
      </c>
    </row>
    <row r="42" ht="15.75" thickBot="1"/>
    <row r="43" spans="1:9" ht="15.75" thickBot="1">
      <c r="A43" s="13" t="s">
        <v>90</v>
      </c>
      <c r="B43" s="13"/>
      <c r="C43" s="13"/>
      <c r="D43" s="13"/>
      <c r="E43" s="13"/>
      <c r="F43" s="13"/>
      <c r="G43" s="13"/>
      <c r="H43" s="13"/>
      <c r="I43" s="13"/>
    </row>
    <row r="44" ht="15.75" thickBot="1"/>
    <row r="45" spans="1:2" ht="30.75" thickBot="1">
      <c r="A45" s="1" t="s">
        <v>91</v>
      </c>
      <c r="B45" s="1" t="s">
        <v>92</v>
      </c>
    </row>
    <row r="46" spans="1:11" ht="30.75" thickBot="1">
      <c r="A46" s="3" t="s">
        <v>10</v>
      </c>
      <c r="B46" s="3" t="s">
        <v>11</v>
      </c>
      <c r="C46" s="3" t="s">
        <v>12</v>
      </c>
      <c r="D46" s="3" t="s">
        <v>13</v>
      </c>
      <c r="E46" s="3" t="s">
        <v>14</v>
      </c>
      <c r="F46" s="3" t="s">
        <v>15</v>
      </c>
      <c r="G46" s="3" t="s">
        <v>16</v>
      </c>
      <c r="H46" s="3" t="s">
        <v>17</v>
      </c>
      <c r="I46" s="3" t="s">
        <v>18</v>
      </c>
      <c r="J46" s="3" t="s">
        <v>19</v>
      </c>
      <c r="K46" s="3" t="s">
        <v>20</v>
      </c>
    </row>
    <row r="47" spans="1:11" ht="15.75" thickBot="1">
      <c r="A47" s="2" t="s">
        <v>93</v>
      </c>
      <c r="B47" s="2" t="s">
        <v>94</v>
      </c>
      <c r="C47" s="2" t="s">
        <v>95</v>
      </c>
      <c r="D47" s="2" t="s">
        <v>94</v>
      </c>
      <c r="E47" s="4">
        <v>14900000</v>
      </c>
      <c r="F47" s="4">
        <v>14900000</v>
      </c>
      <c r="G47" s="4">
        <v>15182190.21</v>
      </c>
      <c r="H47" s="4">
        <v>0</v>
      </c>
      <c r="I47" s="4">
        <v>15169983.57</v>
      </c>
      <c r="J47" s="4">
        <v>-282190.21</v>
      </c>
      <c r="K47" s="5">
        <v>-269983.57</v>
      </c>
    </row>
    <row r="48" spans="1:11" ht="15.75" thickBot="1">
      <c r="A48" s="9"/>
      <c r="B48" s="10" t="s">
        <v>96</v>
      </c>
      <c r="C48" s="11"/>
      <c r="D48" s="11"/>
      <c r="E48" s="12">
        <f>SUM($E$47:$E$47)</f>
        <v>14900000</v>
      </c>
      <c r="F48" s="12">
        <f>SUM($F$47:$F$47)</f>
        <v>14900000</v>
      </c>
      <c r="G48" s="12">
        <f>SUM($G$47:$G$47)</f>
        <v>15182190.21</v>
      </c>
      <c r="H48" s="12">
        <f>SUM($H$47:$H$47)</f>
        <v>0</v>
      </c>
      <c r="I48" s="12">
        <f>SUM($I$47:$I$47)</f>
        <v>15169983.57</v>
      </c>
      <c r="J48" s="12">
        <f>SUM($J$47:$J$47)</f>
        <v>-282190.21</v>
      </c>
      <c r="K48" s="12">
        <f>SUM($K$47:$K$47)</f>
        <v>-269983.57</v>
      </c>
    </row>
    <row r="49" spans="2:11" ht="15.75" thickBot="1">
      <c r="B49" s="10" t="s">
        <v>97</v>
      </c>
      <c r="C49" s="11"/>
      <c r="D49" s="11"/>
      <c r="E49" s="12">
        <f aca="true" t="shared" si="2" ref="E49:K49">(E48)</f>
        <v>14900000</v>
      </c>
      <c r="F49" s="12">
        <f t="shared" si="2"/>
        <v>14900000</v>
      </c>
      <c r="G49" s="12">
        <f t="shared" si="2"/>
        <v>15182190.21</v>
      </c>
      <c r="H49" s="12">
        <f t="shared" si="2"/>
        <v>0</v>
      </c>
      <c r="I49" s="12">
        <f t="shared" si="2"/>
        <v>15169983.57</v>
      </c>
      <c r="J49" s="12">
        <f t="shared" si="2"/>
        <v>-282190.21</v>
      </c>
      <c r="K49" s="12">
        <f t="shared" si="2"/>
        <v>-269983.57</v>
      </c>
    </row>
    <row r="50" ht="15.75" thickBot="1"/>
    <row r="51" spans="1:9" ht="15.75" thickBot="1">
      <c r="A51" s="13" t="s">
        <v>98</v>
      </c>
      <c r="B51" s="13"/>
      <c r="C51" s="13"/>
      <c r="D51" s="13"/>
      <c r="E51" s="13"/>
      <c r="F51" s="13"/>
      <c r="G51" s="13"/>
      <c r="H51" s="13"/>
      <c r="I51" s="13"/>
    </row>
    <row r="52" ht="15.75" thickBot="1"/>
    <row r="53" spans="1:2" ht="45.75" thickBot="1">
      <c r="A53" s="1" t="s">
        <v>99</v>
      </c>
      <c r="B53" s="1" t="s">
        <v>100</v>
      </c>
    </row>
    <row r="54" spans="1:11" ht="30.75" thickBot="1">
      <c r="A54" s="3" t="s">
        <v>10</v>
      </c>
      <c r="B54" s="3" t="s">
        <v>11</v>
      </c>
      <c r="C54" s="3" t="s">
        <v>12</v>
      </c>
      <c r="D54" s="3" t="s">
        <v>13</v>
      </c>
      <c r="E54" s="3" t="s">
        <v>14</v>
      </c>
      <c r="F54" s="3" t="s">
        <v>15</v>
      </c>
      <c r="G54" s="3" t="s">
        <v>16</v>
      </c>
      <c r="H54" s="3" t="s">
        <v>17</v>
      </c>
      <c r="I54" s="3" t="s">
        <v>18</v>
      </c>
      <c r="J54" s="3" t="s">
        <v>19</v>
      </c>
      <c r="K54" s="3" t="s">
        <v>20</v>
      </c>
    </row>
    <row r="55" spans="1:11" ht="15">
      <c r="A55" s="2" t="s">
        <v>101</v>
      </c>
      <c r="B55" s="2" t="s">
        <v>102</v>
      </c>
      <c r="C55" s="2" t="s">
        <v>103</v>
      </c>
      <c r="D55" s="2" t="s">
        <v>102</v>
      </c>
      <c r="E55" s="4">
        <v>60000</v>
      </c>
      <c r="F55" s="4">
        <v>60000</v>
      </c>
      <c r="G55" s="4">
        <v>32775.75</v>
      </c>
      <c r="H55" s="4">
        <v>0</v>
      </c>
      <c r="I55" s="4">
        <v>32775.75</v>
      </c>
      <c r="J55" s="4">
        <v>27224.25</v>
      </c>
      <c r="K55" s="5">
        <v>27224.25</v>
      </c>
    </row>
    <row r="56" spans="1:11" ht="30">
      <c r="A56" s="6" t="s">
        <v>104</v>
      </c>
      <c r="B56" s="6" t="s">
        <v>105</v>
      </c>
      <c r="C56" s="6" t="s">
        <v>106</v>
      </c>
      <c r="D56" s="6" t="s">
        <v>105</v>
      </c>
      <c r="E56" s="7">
        <v>9000</v>
      </c>
      <c r="F56" s="7">
        <v>9000</v>
      </c>
      <c r="G56" s="7">
        <v>10801.28</v>
      </c>
      <c r="H56" s="7">
        <v>0</v>
      </c>
      <c r="I56" s="7">
        <v>10801.28</v>
      </c>
      <c r="J56" s="7">
        <v>-1801.28</v>
      </c>
      <c r="K56" s="8">
        <v>-1801.28</v>
      </c>
    </row>
    <row r="57" spans="1:11" ht="15">
      <c r="A57" s="6" t="s">
        <v>107</v>
      </c>
      <c r="B57" s="6" t="s">
        <v>108</v>
      </c>
      <c r="C57" s="6" t="s">
        <v>109</v>
      </c>
      <c r="D57" s="6" t="s">
        <v>108</v>
      </c>
      <c r="E57" s="7">
        <v>110000</v>
      </c>
      <c r="F57" s="7">
        <v>110000</v>
      </c>
      <c r="G57" s="7">
        <v>128313</v>
      </c>
      <c r="H57" s="7">
        <v>0</v>
      </c>
      <c r="I57" s="7">
        <v>128313</v>
      </c>
      <c r="J57" s="7">
        <v>-18313</v>
      </c>
      <c r="K57" s="8">
        <v>-18313</v>
      </c>
    </row>
    <row r="58" spans="1:11" ht="30">
      <c r="A58" s="6" t="s">
        <v>110</v>
      </c>
      <c r="B58" s="6" t="s">
        <v>111</v>
      </c>
      <c r="C58" s="6" t="s">
        <v>112</v>
      </c>
      <c r="D58" s="6" t="s">
        <v>113</v>
      </c>
      <c r="E58" s="7">
        <v>100000</v>
      </c>
      <c r="F58" s="7">
        <v>100000</v>
      </c>
      <c r="G58" s="7">
        <v>115641</v>
      </c>
      <c r="H58" s="7">
        <v>0</v>
      </c>
      <c r="I58" s="7">
        <v>115641</v>
      </c>
      <c r="J58" s="7">
        <v>-15641</v>
      </c>
      <c r="K58" s="8">
        <v>-15641</v>
      </c>
    </row>
    <row r="59" spans="1:11" ht="15">
      <c r="A59" s="6" t="s">
        <v>114</v>
      </c>
      <c r="B59" s="6" t="s">
        <v>115</v>
      </c>
      <c r="C59" s="6" t="s">
        <v>116</v>
      </c>
      <c r="D59" s="6" t="s">
        <v>117</v>
      </c>
      <c r="E59" s="7">
        <v>15000</v>
      </c>
      <c r="F59" s="7">
        <v>15000</v>
      </c>
      <c r="G59" s="7">
        <v>18293</v>
      </c>
      <c r="H59" s="7">
        <v>0</v>
      </c>
      <c r="I59" s="7">
        <v>18293</v>
      </c>
      <c r="J59" s="7">
        <v>-3293</v>
      </c>
      <c r="K59" s="8">
        <v>-3293</v>
      </c>
    </row>
    <row r="60" spans="1:11" ht="30">
      <c r="A60" s="6" t="s">
        <v>118</v>
      </c>
      <c r="B60" s="6" t="s">
        <v>119</v>
      </c>
      <c r="C60" s="6" t="s">
        <v>120</v>
      </c>
      <c r="D60" s="6" t="s">
        <v>121</v>
      </c>
      <c r="E60" s="7">
        <v>60000</v>
      </c>
      <c r="F60" s="7">
        <v>60000</v>
      </c>
      <c r="G60" s="7">
        <v>66789.5</v>
      </c>
      <c r="H60" s="7">
        <v>0</v>
      </c>
      <c r="I60" s="7">
        <v>66789.5</v>
      </c>
      <c r="J60" s="7">
        <v>-6789.5</v>
      </c>
      <c r="K60" s="8">
        <v>-6789.5</v>
      </c>
    </row>
    <row r="61" spans="1:11" ht="15">
      <c r="A61" s="6" t="s">
        <v>122</v>
      </c>
      <c r="B61" s="6" t="s">
        <v>123</v>
      </c>
      <c r="C61" s="6" t="s">
        <v>124</v>
      </c>
      <c r="D61" s="6" t="s">
        <v>123</v>
      </c>
      <c r="E61" s="7">
        <v>12000</v>
      </c>
      <c r="F61" s="7">
        <v>12000</v>
      </c>
      <c r="G61" s="7">
        <v>16550</v>
      </c>
      <c r="H61" s="7">
        <v>0</v>
      </c>
      <c r="I61" s="7">
        <v>16550</v>
      </c>
      <c r="J61" s="7">
        <v>-4550</v>
      </c>
      <c r="K61" s="8">
        <v>-4550</v>
      </c>
    </row>
    <row r="62" spans="1:11" ht="15">
      <c r="A62" s="6" t="s">
        <v>125</v>
      </c>
      <c r="B62" s="6" t="s">
        <v>126</v>
      </c>
      <c r="C62" s="6" t="s">
        <v>127</v>
      </c>
      <c r="D62" s="6" t="s">
        <v>128</v>
      </c>
      <c r="E62" s="7">
        <v>4000</v>
      </c>
      <c r="F62" s="7">
        <v>4000</v>
      </c>
      <c r="G62" s="7">
        <v>10920</v>
      </c>
      <c r="H62" s="7">
        <v>0</v>
      </c>
      <c r="I62" s="7">
        <v>10920</v>
      </c>
      <c r="J62" s="7">
        <v>-6920</v>
      </c>
      <c r="K62" s="8">
        <v>-6920</v>
      </c>
    </row>
    <row r="63" spans="1:11" ht="15">
      <c r="A63" s="6" t="s">
        <v>129</v>
      </c>
      <c r="B63" s="6" t="s">
        <v>130</v>
      </c>
      <c r="C63" s="6" t="s">
        <v>127</v>
      </c>
      <c r="D63" s="6" t="s">
        <v>128</v>
      </c>
      <c r="E63" s="7">
        <v>20000</v>
      </c>
      <c r="F63" s="7">
        <v>20000</v>
      </c>
      <c r="G63" s="7">
        <v>15930</v>
      </c>
      <c r="H63" s="7">
        <v>0</v>
      </c>
      <c r="I63" s="7">
        <v>15930</v>
      </c>
      <c r="J63" s="7">
        <v>4070</v>
      </c>
      <c r="K63" s="8">
        <v>4070</v>
      </c>
    </row>
    <row r="64" spans="1:11" ht="30">
      <c r="A64" s="6" t="s">
        <v>131</v>
      </c>
      <c r="B64" s="6" t="s">
        <v>132</v>
      </c>
      <c r="C64" s="6" t="s">
        <v>127</v>
      </c>
      <c r="D64" s="6" t="s">
        <v>128</v>
      </c>
      <c r="E64" s="7">
        <v>2000</v>
      </c>
      <c r="F64" s="7">
        <v>2000</v>
      </c>
      <c r="G64" s="7">
        <v>2289</v>
      </c>
      <c r="H64" s="7">
        <v>0</v>
      </c>
      <c r="I64" s="7">
        <v>2289</v>
      </c>
      <c r="J64" s="7">
        <v>-289</v>
      </c>
      <c r="K64" s="8">
        <v>-289</v>
      </c>
    </row>
    <row r="65" spans="1:11" ht="45">
      <c r="A65" s="6" t="s">
        <v>133</v>
      </c>
      <c r="B65" s="6" t="s">
        <v>134</v>
      </c>
      <c r="C65" s="6" t="s">
        <v>127</v>
      </c>
      <c r="D65" s="6" t="s">
        <v>128</v>
      </c>
      <c r="E65" s="7">
        <v>50000</v>
      </c>
      <c r="F65" s="7">
        <v>50000</v>
      </c>
      <c r="G65" s="7">
        <v>62628</v>
      </c>
      <c r="H65" s="7">
        <v>0</v>
      </c>
      <c r="I65" s="7">
        <v>62628</v>
      </c>
      <c r="J65" s="7">
        <v>-12628</v>
      </c>
      <c r="K65" s="8">
        <v>-12628</v>
      </c>
    </row>
    <row r="66" spans="1:11" ht="30.75" thickBot="1">
      <c r="A66" s="6" t="s">
        <v>135</v>
      </c>
      <c r="B66" s="6" t="s">
        <v>136</v>
      </c>
      <c r="C66" s="6" t="s">
        <v>127</v>
      </c>
      <c r="D66" s="6" t="s">
        <v>128</v>
      </c>
      <c r="E66" s="7">
        <v>4000</v>
      </c>
      <c r="F66" s="7">
        <v>4000</v>
      </c>
      <c r="G66" s="7">
        <v>6043.76</v>
      </c>
      <c r="H66" s="7">
        <v>0</v>
      </c>
      <c r="I66" s="7">
        <v>6043.76</v>
      </c>
      <c r="J66" s="7">
        <v>-2043.76</v>
      </c>
      <c r="K66" s="8">
        <v>-2043.76</v>
      </c>
    </row>
    <row r="67" spans="1:11" ht="15.75" thickBot="1">
      <c r="A67" s="9"/>
      <c r="B67" s="10" t="s">
        <v>137</v>
      </c>
      <c r="C67" s="11"/>
      <c r="D67" s="11"/>
      <c r="E67" s="12">
        <f>SUM($E$55:$E$66)</f>
        <v>446000</v>
      </c>
      <c r="F67" s="12">
        <f>SUM($F$55:$F$66)</f>
        <v>446000</v>
      </c>
      <c r="G67" s="12">
        <f>SUM($G$55:$G$66)</f>
        <v>486974.29000000004</v>
      </c>
      <c r="H67" s="12">
        <f>SUM($H$55:$H$66)</f>
        <v>0</v>
      </c>
      <c r="I67" s="12">
        <f>SUM($I$55:$I$66)</f>
        <v>486974.29000000004</v>
      </c>
      <c r="J67" s="12">
        <f>SUM($J$55:$J$66)</f>
        <v>-40974.29</v>
      </c>
      <c r="K67" s="12">
        <f>SUM($K$55:$K$66)</f>
        <v>-40974.29</v>
      </c>
    </row>
    <row r="68" ht="15.75" thickBot="1"/>
    <row r="69" spans="1:2" ht="45.75" thickBot="1">
      <c r="A69" s="1" t="s">
        <v>138</v>
      </c>
      <c r="B69" s="1" t="s">
        <v>139</v>
      </c>
    </row>
    <row r="70" spans="1:11" ht="30.75" thickBot="1">
      <c r="A70" s="3" t="s">
        <v>10</v>
      </c>
      <c r="B70" s="3" t="s">
        <v>11</v>
      </c>
      <c r="C70" s="3" t="s">
        <v>12</v>
      </c>
      <c r="D70" s="3" t="s">
        <v>13</v>
      </c>
      <c r="E70" s="3" t="s">
        <v>14</v>
      </c>
      <c r="F70" s="3" t="s">
        <v>15</v>
      </c>
      <c r="G70" s="3" t="s">
        <v>16</v>
      </c>
      <c r="H70" s="3" t="s">
        <v>17</v>
      </c>
      <c r="I70" s="3" t="s">
        <v>18</v>
      </c>
      <c r="J70" s="3" t="s">
        <v>19</v>
      </c>
      <c r="K70" s="3" t="s">
        <v>20</v>
      </c>
    </row>
    <row r="71" spans="1:11" ht="30">
      <c r="A71" s="2" t="s">
        <v>140</v>
      </c>
      <c r="B71" s="2" t="s">
        <v>141</v>
      </c>
      <c r="C71" s="2" t="s">
        <v>142</v>
      </c>
      <c r="D71" s="2" t="s">
        <v>141</v>
      </c>
      <c r="E71" s="4">
        <v>90000</v>
      </c>
      <c r="F71" s="4">
        <v>90000</v>
      </c>
      <c r="G71" s="4">
        <v>58472.18</v>
      </c>
      <c r="H71" s="4">
        <v>0</v>
      </c>
      <c r="I71" s="4">
        <v>58472.18</v>
      </c>
      <c r="J71" s="4">
        <v>31527.82</v>
      </c>
      <c r="K71" s="5">
        <v>31527.82</v>
      </c>
    </row>
    <row r="72" spans="1:11" ht="30">
      <c r="A72" s="6" t="s">
        <v>143</v>
      </c>
      <c r="B72" s="6" t="s">
        <v>144</v>
      </c>
      <c r="C72" s="6" t="s">
        <v>145</v>
      </c>
      <c r="D72" s="6" t="s">
        <v>144</v>
      </c>
      <c r="E72" s="7">
        <v>5000</v>
      </c>
      <c r="F72" s="7">
        <v>5000</v>
      </c>
      <c r="G72" s="7">
        <v>3433.93</v>
      </c>
      <c r="H72" s="7">
        <v>0</v>
      </c>
      <c r="I72" s="7">
        <v>3433.93</v>
      </c>
      <c r="J72" s="7">
        <v>1566.07</v>
      </c>
      <c r="K72" s="8">
        <v>1566.07</v>
      </c>
    </row>
    <row r="73" spans="1:11" ht="30">
      <c r="A73" s="6" t="s">
        <v>146</v>
      </c>
      <c r="B73" s="6" t="s">
        <v>147</v>
      </c>
      <c r="C73" s="6" t="s">
        <v>148</v>
      </c>
      <c r="D73" s="6" t="s">
        <v>147</v>
      </c>
      <c r="E73" s="7">
        <v>15000</v>
      </c>
      <c r="F73" s="7">
        <v>15000</v>
      </c>
      <c r="G73" s="7">
        <v>26423.16</v>
      </c>
      <c r="H73" s="7">
        <v>0</v>
      </c>
      <c r="I73" s="7">
        <v>26423.16</v>
      </c>
      <c r="J73" s="7">
        <v>-11423.16</v>
      </c>
      <c r="K73" s="8">
        <v>-11423.16</v>
      </c>
    </row>
    <row r="74" spans="1:11" ht="30">
      <c r="A74" s="6" t="s">
        <v>149</v>
      </c>
      <c r="B74" s="6" t="s">
        <v>150</v>
      </c>
      <c r="C74" s="6" t="s">
        <v>151</v>
      </c>
      <c r="D74" s="6" t="s">
        <v>152</v>
      </c>
      <c r="E74" s="7">
        <v>5000</v>
      </c>
      <c r="F74" s="7">
        <v>5000</v>
      </c>
      <c r="G74" s="7">
        <v>3185.47</v>
      </c>
      <c r="H74" s="7">
        <v>0</v>
      </c>
      <c r="I74" s="7">
        <v>3185.47</v>
      </c>
      <c r="J74" s="7">
        <v>1814.53</v>
      </c>
      <c r="K74" s="8">
        <v>1814.53</v>
      </c>
    </row>
    <row r="75" spans="1:11" ht="15">
      <c r="A75" s="6" t="s">
        <v>153</v>
      </c>
      <c r="B75" s="6" t="s">
        <v>154</v>
      </c>
      <c r="C75" s="6" t="s">
        <v>155</v>
      </c>
      <c r="D75" s="6" t="s">
        <v>154</v>
      </c>
      <c r="E75" s="7">
        <v>5000</v>
      </c>
      <c r="F75" s="7">
        <v>5000</v>
      </c>
      <c r="G75" s="7">
        <v>5169.6</v>
      </c>
      <c r="H75" s="7">
        <v>0</v>
      </c>
      <c r="I75" s="7">
        <v>5169.6</v>
      </c>
      <c r="J75" s="7">
        <v>-169.6</v>
      </c>
      <c r="K75" s="8">
        <v>-169.6</v>
      </c>
    </row>
    <row r="76" spans="1:11" ht="30">
      <c r="A76" s="6" t="s">
        <v>156</v>
      </c>
      <c r="B76" s="6" t="s">
        <v>157</v>
      </c>
      <c r="C76" s="6" t="s">
        <v>158</v>
      </c>
      <c r="D76" s="6" t="s">
        <v>157</v>
      </c>
      <c r="E76" s="7">
        <v>11940.22</v>
      </c>
      <c r="F76" s="7">
        <v>0</v>
      </c>
      <c r="G76" s="7">
        <v>15237.85</v>
      </c>
      <c r="H76" s="7">
        <v>0</v>
      </c>
      <c r="I76" s="7">
        <v>15237.85</v>
      </c>
      <c r="J76" s="7">
        <v>-3297.63</v>
      </c>
      <c r="K76" s="8">
        <v>-3297.63</v>
      </c>
    </row>
    <row r="77" spans="1:11" ht="30">
      <c r="A77" s="6" t="s">
        <v>159</v>
      </c>
      <c r="B77" s="6" t="s">
        <v>160</v>
      </c>
      <c r="C77" s="6" t="s">
        <v>161</v>
      </c>
      <c r="D77" s="6" t="s">
        <v>162</v>
      </c>
      <c r="E77" s="7">
        <v>0</v>
      </c>
      <c r="F77" s="7">
        <v>0</v>
      </c>
      <c r="G77" s="7">
        <v>11364.87</v>
      </c>
      <c r="H77" s="7">
        <v>0</v>
      </c>
      <c r="I77" s="7">
        <v>11364.87</v>
      </c>
      <c r="J77" s="7">
        <v>-11364.87</v>
      </c>
      <c r="K77" s="8">
        <v>-11364.87</v>
      </c>
    </row>
    <row r="78" spans="1:11" ht="45.75" thickBot="1">
      <c r="A78" s="6" t="s">
        <v>163</v>
      </c>
      <c r="B78" s="6" t="s">
        <v>164</v>
      </c>
      <c r="C78" s="6" t="s">
        <v>165</v>
      </c>
      <c r="D78" s="6" t="s">
        <v>162</v>
      </c>
      <c r="E78" s="7">
        <v>90000</v>
      </c>
      <c r="F78" s="7">
        <v>90000</v>
      </c>
      <c r="G78" s="7">
        <v>79490.5</v>
      </c>
      <c r="H78" s="7">
        <v>0</v>
      </c>
      <c r="I78" s="7">
        <v>79490.5</v>
      </c>
      <c r="J78" s="7">
        <v>10509.5</v>
      </c>
      <c r="K78" s="8">
        <v>10509.5</v>
      </c>
    </row>
    <row r="79" spans="1:11" ht="15.75" thickBot="1">
      <c r="A79" s="9"/>
      <c r="B79" s="10" t="s">
        <v>166</v>
      </c>
      <c r="C79" s="11"/>
      <c r="D79" s="11"/>
      <c r="E79" s="12">
        <f>SUM($E$71:$E$78)</f>
        <v>221940.22</v>
      </c>
      <c r="F79" s="12">
        <f>SUM($F$71:$F$78)</f>
        <v>210000</v>
      </c>
      <c r="G79" s="12">
        <f>SUM($G$71:$G$78)</f>
        <v>202777.56</v>
      </c>
      <c r="H79" s="12">
        <f>SUM($H$71:$H$78)</f>
        <v>0</v>
      </c>
      <c r="I79" s="12">
        <f>SUM($I$71:$I$78)</f>
        <v>202777.56</v>
      </c>
      <c r="J79" s="12">
        <f>SUM($J$71:$J$78)</f>
        <v>19162.659999999996</v>
      </c>
      <c r="K79" s="12">
        <f>SUM($K$71:$K$78)</f>
        <v>19162.659999999996</v>
      </c>
    </row>
    <row r="80" ht="15.75" thickBot="1"/>
    <row r="81" spans="1:2" ht="30.75" thickBot="1">
      <c r="A81" s="1" t="s">
        <v>167</v>
      </c>
      <c r="B81" s="1" t="s">
        <v>168</v>
      </c>
    </row>
    <row r="82" spans="1:11" ht="30.75" thickBot="1">
      <c r="A82" s="3" t="s">
        <v>10</v>
      </c>
      <c r="B82" s="3" t="s">
        <v>11</v>
      </c>
      <c r="C82" s="3" t="s">
        <v>12</v>
      </c>
      <c r="D82" s="3" t="s">
        <v>13</v>
      </c>
      <c r="E82" s="3" t="s">
        <v>14</v>
      </c>
      <c r="F82" s="3" t="s">
        <v>15</v>
      </c>
      <c r="G82" s="3" t="s">
        <v>16</v>
      </c>
      <c r="H82" s="3" t="s">
        <v>17</v>
      </c>
      <c r="I82" s="3" t="s">
        <v>18</v>
      </c>
      <c r="J82" s="3" t="s">
        <v>19</v>
      </c>
      <c r="K82" s="3" t="s">
        <v>20</v>
      </c>
    </row>
    <row r="83" spans="1:11" ht="15">
      <c r="A83" s="2" t="s">
        <v>169</v>
      </c>
      <c r="B83" s="2" t="s">
        <v>170</v>
      </c>
      <c r="C83" s="2" t="s">
        <v>171</v>
      </c>
      <c r="D83" s="2" t="s">
        <v>170</v>
      </c>
      <c r="E83" s="4">
        <v>1270168.5</v>
      </c>
      <c r="F83" s="4">
        <v>0</v>
      </c>
      <c r="G83" s="4">
        <v>1400247.35</v>
      </c>
      <c r="H83" s="4">
        <v>0</v>
      </c>
      <c r="I83" s="4">
        <v>1398078.28</v>
      </c>
      <c r="J83" s="4">
        <v>-130078.85</v>
      </c>
      <c r="K83" s="5">
        <v>-127909.78</v>
      </c>
    </row>
    <row r="84" spans="1:11" ht="30.75" thickBot="1">
      <c r="A84" s="6" t="s">
        <v>172</v>
      </c>
      <c r="B84" s="6" t="s">
        <v>173</v>
      </c>
      <c r="C84" s="6" t="s">
        <v>174</v>
      </c>
      <c r="D84" s="6" t="s">
        <v>173</v>
      </c>
      <c r="E84" s="7">
        <v>236580</v>
      </c>
      <c r="F84" s="7">
        <v>150000</v>
      </c>
      <c r="G84" s="7">
        <v>236580</v>
      </c>
      <c r="H84" s="7">
        <v>0</v>
      </c>
      <c r="I84" s="7">
        <v>236580</v>
      </c>
      <c r="J84" s="7">
        <v>0</v>
      </c>
      <c r="K84" s="8">
        <v>0</v>
      </c>
    </row>
    <row r="85" spans="1:11" ht="15.75" thickBot="1">
      <c r="A85" s="9"/>
      <c r="B85" s="10" t="s">
        <v>175</v>
      </c>
      <c r="C85" s="11"/>
      <c r="D85" s="11"/>
      <c r="E85" s="12">
        <f>SUM($E$83:$E$84)</f>
        <v>1506748.5</v>
      </c>
      <c r="F85" s="12">
        <f>SUM($F$83:$F$84)</f>
        <v>150000</v>
      </c>
      <c r="G85" s="12">
        <f>SUM($G$83:$G$84)</f>
        <v>1636827.35</v>
      </c>
      <c r="H85" s="12">
        <f>SUM($H$83:$H$84)</f>
        <v>0</v>
      </c>
      <c r="I85" s="12">
        <f>SUM($I$83:$I$84)</f>
        <v>1634658.28</v>
      </c>
      <c r="J85" s="12">
        <f>SUM($J$83:$J$84)</f>
        <v>-130078.85</v>
      </c>
      <c r="K85" s="12">
        <f>SUM($K$83:$K$84)</f>
        <v>-127909.78</v>
      </c>
    </row>
    <row r="86" ht="15.75" thickBot="1"/>
    <row r="87" spans="1:2" ht="30.75" thickBot="1">
      <c r="A87" s="1" t="s">
        <v>176</v>
      </c>
      <c r="B87" s="1" t="s">
        <v>177</v>
      </c>
    </row>
    <row r="88" spans="1:11" ht="30.75" thickBot="1">
      <c r="A88" s="3" t="s">
        <v>10</v>
      </c>
      <c r="B88" s="3" t="s">
        <v>11</v>
      </c>
      <c r="C88" s="3" t="s">
        <v>12</v>
      </c>
      <c r="D88" s="3" t="s">
        <v>13</v>
      </c>
      <c r="E88" s="3" t="s">
        <v>14</v>
      </c>
      <c r="F88" s="3" t="s">
        <v>15</v>
      </c>
      <c r="G88" s="3" t="s">
        <v>16</v>
      </c>
      <c r="H88" s="3" t="s">
        <v>17</v>
      </c>
      <c r="I88" s="3" t="s">
        <v>18</v>
      </c>
      <c r="J88" s="3" t="s">
        <v>19</v>
      </c>
      <c r="K88" s="3" t="s">
        <v>20</v>
      </c>
    </row>
    <row r="89" spans="1:11" ht="15">
      <c r="A89" s="2" t="s">
        <v>178</v>
      </c>
      <c r="B89" s="2" t="s">
        <v>179</v>
      </c>
      <c r="C89" s="2" t="s">
        <v>180</v>
      </c>
      <c r="D89" s="2" t="s">
        <v>179</v>
      </c>
      <c r="E89" s="4">
        <v>15000</v>
      </c>
      <c r="F89" s="4">
        <v>15000</v>
      </c>
      <c r="G89" s="4">
        <v>28858.37</v>
      </c>
      <c r="H89" s="4">
        <v>0</v>
      </c>
      <c r="I89" s="4">
        <v>28858.37</v>
      </c>
      <c r="J89" s="4">
        <v>-13858.37</v>
      </c>
      <c r="K89" s="5">
        <v>-13858.37</v>
      </c>
    </row>
    <row r="90" spans="1:11" ht="30">
      <c r="A90" s="6" t="s">
        <v>181</v>
      </c>
      <c r="B90" s="6" t="s">
        <v>182</v>
      </c>
      <c r="C90" s="6" t="s">
        <v>183</v>
      </c>
      <c r="D90" s="6" t="s">
        <v>182</v>
      </c>
      <c r="E90" s="7">
        <v>100000</v>
      </c>
      <c r="F90" s="7">
        <v>100000</v>
      </c>
      <c r="G90" s="7">
        <v>141062.72</v>
      </c>
      <c r="H90" s="7">
        <v>0</v>
      </c>
      <c r="I90" s="7">
        <v>139192.21</v>
      </c>
      <c r="J90" s="7">
        <v>-41062.72</v>
      </c>
      <c r="K90" s="8">
        <v>-39192.21</v>
      </c>
    </row>
    <row r="91" spans="1:11" ht="45.75" thickBot="1">
      <c r="A91" s="6" t="s">
        <v>184</v>
      </c>
      <c r="B91" s="6" t="s">
        <v>185</v>
      </c>
      <c r="C91" s="6" t="s">
        <v>186</v>
      </c>
      <c r="D91" s="6" t="s">
        <v>187</v>
      </c>
      <c r="E91" s="7">
        <v>300</v>
      </c>
      <c r="F91" s="7">
        <v>300</v>
      </c>
      <c r="G91" s="7">
        <v>0</v>
      </c>
      <c r="H91" s="7">
        <v>0</v>
      </c>
      <c r="I91" s="7">
        <v>0</v>
      </c>
      <c r="J91" s="7">
        <v>300</v>
      </c>
      <c r="K91" s="8">
        <v>300</v>
      </c>
    </row>
    <row r="92" spans="1:11" ht="15.75" thickBot="1">
      <c r="A92" s="9"/>
      <c r="B92" s="10" t="s">
        <v>188</v>
      </c>
      <c r="C92" s="11"/>
      <c r="D92" s="11"/>
      <c r="E92" s="12">
        <f>SUM($E$89:$E$91)</f>
        <v>115300</v>
      </c>
      <c r="F92" s="12">
        <f>SUM($F$89:$F$91)</f>
        <v>115300</v>
      </c>
      <c r="G92" s="12">
        <f>SUM($G$89:$G$91)</f>
        <v>169921.09</v>
      </c>
      <c r="H92" s="12">
        <f>SUM($H$89:$H$91)</f>
        <v>0</v>
      </c>
      <c r="I92" s="12">
        <f>SUM($I$89:$I$91)</f>
        <v>168050.58</v>
      </c>
      <c r="J92" s="12">
        <f>SUM($J$89:$J$91)</f>
        <v>-54621.090000000004</v>
      </c>
      <c r="K92" s="12">
        <f>SUM($K$89:$K$91)</f>
        <v>-52750.58</v>
      </c>
    </row>
    <row r="93" ht="15.75" thickBot="1"/>
    <row r="94" spans="1:2" ht="15.75" thickBot="1">
      <c r="A94" s="1" t="s">
        <v>189</v>
      </c>
      <c r="B94" s="1" t="s">
        <v>190</v>
      </c>
    </row>
    <row r="95" spans="1:11" ht="30.75" thickBot="1">
      <c r="A95" s="3" t="s">
        <v>10</v>
      </c>
      <c r="B95" s="3" t="s">
        <v>11</v>
      </c>
      <c r="C95" s="3" t="s">
        <v>12</v>
      </c>
      <c r="D95" s="3" t="s">
        <v>13</v>
      </c>
      <c r="E95" s="3" t="s">
        <v>14</v>
      </c>
      <c r="F95" s="3" t="s">
        <v>15</v>
      </c>
      <c r="G95" s="3" t="s">
        <v>16</v>
      </c>
      <c r="H95" s="3" t="s">
        <v>17</v>
      </c>
      <c r="I95" s="3" t="s">
        <v>18</v>
      </c>
      <c r="J95" s="3" t="s">
        <v>19</v>
      </c>
      <c r="K95" s="3" t="s">
        <v>20</v>
      </c>
    </row>
    <row r="96" spans="1:11" ht="30">
      <c r="A96" s="2" t="s">
        <v>191</v>
      </c>
      <c r="B96" s="2" t="s">
        <v>192</v>
      </c>
      <c r="C96" s="2" t="s">
        <v>193</v>
      </c>
      <c r="D96" s="2" t="s">
        <v>194</v>
      </c>
      <c r="E96" s="4">
        <v>3000</v>
      </c>
      <c r="F96" s="4">
        <v>3000</v>
      </c>
      <c r="G96" s="4">
        <v>4318.2</v>
      </c>
      <c r="H96" s="4">
        <v>0</v>
      </c>
      <c r="I96" s="4">
        <v>4318.2</v>
      </c>
      <c r="J96" s="4">
        <v>-1318.2</v>
      </c>
      <c r="K96" s="5">
        <v>-1318.2</v>
      </c>
    </row>
    <row r="97" spans="1:11" ht="30">
      <c r="A97" s="6" t="s">
        <v>195</v>
      </c>
      <c r="B97" s="6" t="s">
        <v>196</v>
      </c>
      <c r="C97" s="6" t="s">
        <v>197</v>
      </c>
      <c r="D97" s="6" t="s">
        <v>198</v>
      </c>
      <c r="E97" s="7">
        <v>377000</v>
      </c>
      <c r="F97" s="7">
        <v>377000</v>
      </c>
      <c r="G97" s="7">
        <v>282906.94</v>
      </c>
      <c r="H97" s="7">
        <v>0</v>
      </c>
      <c r="I97" s="7">
        <v>282906.94</v>
      </c>
      <c r="J97" s="7">
        <v>94093.06</v>
      </c>
      <c r="K97" s="8">
        <v>94093.06</v>
      </c>
    </row>
    <row r="98" spans="1:11" ht="30">
      <c r="A98" s="6" t="s">
        <v>199</v>
      </c>
      <c r="B98" s="6" t="s">
        <v>200</v>
      </c>
      <c r="C98" s="6" t="s">
        <v>201</v>
      </c>
      <c r="D98" s="6" t="s">
        <v>202</v>
      </c>
      <c r="E98" s="7">
        <v>15000</v>
      </c>
      <c r="F98" s="7">
        <v>15000</v>
      </c>
      <c r="G98" s="7">
        <v>26215</v>
      </c>
      <c r="H98" s="7">
        <v>0</v>
      </c>
      <c r="I98" s="7">
        <v>26215</v>
      </c>
      <c r="J98" s="7">
        <v>-11215</v>
      </c>
      <c r="K98" s="8">
        <v>-11215</v>
      </c>
    </row>
    <row r="99" spans="1:11" ht="30">
      <c r="A99" s="6" t="s">
        <v>203</v>
      </c>
      <c r="B99" s="6" t="s">
        <v>204</v>
      </c>
      <c r="C99" s="6" t="s">
        <v>205</v>
      </c>
      <c r="D99" s="6" t="s">
        <v>206</v>
      </c>
      <c r="E99" s="7">
        <v>15000</v>
      </c>
      <c r="F99" s="7">
        <v>15000</v>
      </c>
      <c r="G99" s="7">
        <v>15600</v>
      </c>
      <c r="H99" s="7">
        <v>0</v>
      </c>
      <c r="I99" s="7">
        <v>14200</v>
      </c>
      <c r="J99" s="7">
        <v>-600</v>
      </c>
      <c r="K99" s="8">
        <v>800</v>
      </c>
    </row>
    <row r="100" spans="1:11" ht="30">
      <c r="A100" s="6" t="s">
        <v>207</v>
      </c>
      <c r="B100" s="6" t="s">
        <v>208</v>
      </c>
      <c r="C100" s="6" t="s">
        <v>209</v>
      </c>
      <c r="D100" s="6" t="s">
        <v>210</v>
      </c>
      <c r="E100" s="7">
        <v>7000</v>
      </c>
      <c r="F100" s="7">
        <v>7000</v>
      </c>
      <c r="G100" s="7">
        <v>18432.95</v>
      </c>
      <c r="H100" s="7">
        <v>0</v>
      </c>
      <c r="I100" s="7">
        <v>18095.45</v>
      </c>
      <c r="J100" s="7">
        <v>-11432.95</v>
      </c>
      <c r="K100" s="8">
        <v>-11095.45</v>
      </c>
    </row>
    <row r="101" spans="1:11" ht="30">
      <c r="A101" s="6" t="s">
        <v>211</v>
      </c>
      <c r="B101" s="6" t="s">
        <v>212</v>
      </c>
      <c r="C101" s="6" t="s">
        <v>213</v>
      </c>
      <c r="D101" s="6" t="s">
        <v>214</v>
      </c>
      <c r="E101" s="7">
        <v>12000</v>
      </c>
      <c r="F101" s="7">
        <v>12000</v>
      </c>
      <c r="G101" s="7">
        <v>18300</v>
      </c>
      <c r="H101" s="7">
        <v>0</v>
      </c>
      <c r="I101" s="7">
        <v>18250</v>
      </c>
      <c r="J101" s="7">
        <v>-6300</v>
      </c>
      <c r="K101" s="8">
        <v>-6250</v>
      </c>
    </row>
    <row r="102" spans="1:11" ht="30">
      <c r="A102" s="6" t="s">
        <v>215</v>
      </c>
      <c r="B102" s="6" t="s">
        <v>216</v>
      </c>
      <c r="C102" s="6" t="s">
        <v>217</v>
      </c>
      <c r="D102" s="6" t="s">
        <v>218</v>
      </c>
      <c r="E102" s="7">
        <v>89840.08</v>
      </c>
      <c r="F102" s="7">
        <v>10000</v>
      </c>
      <c r="G102" s="7">
        <v>101122.56</v>
      </c>
      <c r="H102" s="7">
        <v>2744.47</v>
      </c>
      <c r="I102" s="7">
        <v>90572.59</v>
      </c>
      <c r="J102" s="7">
        <v>-8538.01</v>
      </c>
      <c r="K102" s="8">
        <v>-732.51</v>
      </c>
    </row>
    <row r="103" spans="1:11" ht="45">
      <c r="A103" s="6" t="s">
        <v>219</v>
      </c>
      <c r="B103" s="6" t="s">
        <v>220</v>
      </c>
      <c r="C103" s="6" t="s">
        <v>221</v>
      </c>
      <c r="D103" s="6" t="s">
        <v>222</v>
      </c>
      <c r="E103" s="7">
        <v>5000</v>
      </c>
      <c r="F103" s="7">
        <v>5000</v>
      </c>
      <c r="G103" s="7">
        <v>0</v>
      </c>
      <c r="H103" s="7">
        <v>0</v>
      </c>
      <c r="I103" s="7">
        <v>0</v>
      </c>
      <c r="J103" s="7">
        <v>5000</v>
      </c>
      <c r="K103" s="8">
        <v>5000</v>
      </c>
    </row>
    <row r="104" spans="1:11" ht="45">
      <c r="A104" s="6" t="s">
        <v>223</v>
      </c>
      <c r="B104" s="6" t="s">
        <v>224</v>
      </c>
      <c r="C104" s="6" t="s">
        <v>225</v>
      </c>
      <c r="D104" s="6" t="s">
        <v>226</v>
      </c>
      <c r="E104" s="7">
        <v>3000</v>
      </c>
      <c r="F104" s="7">
        <v>3000</v>
      </c>
      <c r="G104" s="7">
        <v>2395</v>
      </c>
      <c r="H104" s="7">
        <v>0</v>
      </c>
      <c r="I104" s="7">
        <v>2395</v>
      </c>
      <c r="J104" s="7">
        <v>605</v>
      </c>
      <c r="K104" s="8">
        <v>605</v>
      </c>
    </row>
    <row r="105" spans="1:11" ht="15">
      <c r="A105" s="6" t="s">
        <v>227</v>
      </c>
      <c r="B105" s="6" t="s">
        <v>228</v>
      </c>
      <c r="C105" s="6" t="s">
        <v>229</v>
      </c>
      <c r="D105" s="6" t="s">
        <v>230</v>
      </c>
      <c r="E105" s="7">
        <v>10000</v>
      </c>
      <c r="F105" s="7">
        <v>10000</v>
      </c>
      <c r="G105" s="7">
        <v>16353.85</v>
      </c>
      <c r="H105" s="7">
        <v>0</v>
      </c>
      <c r="I105" s="7">
        <v>16353.85</v>
      </c>
      <c r="J105" s="7">
        <v>-6353.85</v>
      </c>
      <c r="K105" s="8">
        <v>-6353.85</v>
      </c>
    </row>
    <row r="106" spans="1:11" ht="30">
      <c r="A106" s="6" t="s">
        <v>231</v>
      </c>
      <c r="B106" s="6" t="s">
        <v>232</v>
      </c>
      <c r="C106" s="6" t="s">
        <v>233</v>
      </c>
      <c r="D106" s="6" t="s">
        <v>232</v>
      </c>
      <c r="E106" s="7">
        <v>10000</v>
      </c>
      <c r="F106" s="7">
        <v>10000</v>
      </c>
      <c r="G106" s="7">
        <v>7152</v>
      </c>
      <c r="H106" s="7">
        <v>0</v>
      </c>
      <c r="I106" s="7">
        <v>7152</v>
      </c>
      <c r="J106" s="7">
        <v>2848</v>
      </c>
      <c r="K106" s="8">
        <v>2848</v>
      </c>
    </row>
    <row r="107" spans="1:11" ht="15.75" thickBot="1">
      <c r="A107" s="6" t="s">
        <v>234</v>
      </c>
      <c r="B107" s="6" t="s">
        <v>235</v>
      </c>
      <c r="C107" s="6" t="s">
        <v>236</v>
      </c>
      <c r="D107" s="6" t="s">
        <v>237</v>
      </c>
      <c r="E107" s="7">
        <v>44780.2</v>
      </c>
      <c r="F107" s="7">
        <v>18000</v>
      </c>
      <c r="G107" s="7">
        <v>66779.88</v>
      </c>
      <c r="H107" s="7">
        <v>0</v>
      </c>
      <c r="I107" s="7">
        <v>66779.88</v>
      </c>
      <c r="J107" s="7">
        <v>-21999.68</v>
      </c>
      <c r="K107" s="8">
        <v>-21999.68</v>
      </c>
    </row>
    <row r="108" spans="1:11" ht="15.75" thickBot="1">
      <c r="A108" s="9"/>
      <c r="B108" s="10" t="s">
        <v>238</v>
      </c>
      <c r="C108" s="11"/>
      <c r="D108" s="11"/>
      <c r="E108" s="12">
        <f>SUM($E$96:$E$107)</f>
        <v>591620.28</v>
      </c>
      <c r="F108" s="12">
        <f>SUM($F$96:$F$107)</f>
        <v>485000</v>
      </c>
      <c r="G108" s="12">
        <f>SUM($G$96:$G$107)</f>
        <v>559576.38</v>
      </c>
      <c r="H108" s="12">
        <f>SUM($H$96:$H$107)</f>
        <v>2744.47</v>
      </c>
      <c r="I108" s="12">
        <f>SUM($I$96:$I$107)</f>
        <v>547238.91</v>
      </c>
      <c r="J108" s="12">
        <f>SUM($J$96:$J$107)</f>
        <v>34788.37</v>
      </c>
      <c r="K108" s="12">
        <f>SUM($K$96:$K$107)</f>
        <v>44381.36999999999</v>
      </c>
    </row>
    <row r="109" spans="2:11" ht="15.75" thickBot="1">
      <c r="B109" s="10" t="s">
        <v>239</v>
      </c>
      <c r="C109" s="11"/>
      <c r="D109" s="11"/>
      <c r="E109" s="12">
        <f aca="true" t="shared" si="3" ref="E109:K109">(E67+E79+E85+E92+E108)</f>
        <v>2881609</v>
      </c>
      <c r="F109" s="12">
        <f t="shared" si="3"/>
        <v>1406300</v>
      </c>
      <c r="G109" s="12">
        <f t="shared" si="3"/>
        <v>3056076.67</v>
      </c>
      <c r="H109" s="12">
        <f t="shared" si="3"/>
        <v>2744.47</v>
      </c>
      <c r="I109" s="12">
        <f t="shared" si="3"/>
        <v>3039699.62</v>
      </c>
      <c r="J109" s="12">
        <f t="shared" si="3"/>
        <v>-171723.2</v>
      </c>
      <c r="K109" s="12">
        <f t="shared" si="3"/>
        <v>-158090.62</v>
      </c>
    </row>
    <row r="110" ht="15.75" thickBot="1"/>
    <row r="111" spans="1:9" ht="15.75" thickBot="1">
      <c r="A111" s="13" t="s">
        <v>240</v>
      </c>
      <c r="B111" s="13"/>
      <c r="C111" s="13"/>
      <c r="D111" s="13"/>
      <c r="E111" s="13"/>
      <c r="F111" s="13"/>
      <c r="G111" s="13"/>
      <c r="H111" s="13"/>
      <c r="I111" s="13"/>
    </row>
    <row r="112" ht="15.75" thickBot="1"/>
    <row r="113" spans="1:2" ht="15.75" thickBot="1">
      <c r="A113" s="1" t="s">
        <v>241</v>
      </c>
      <c r="B113" s="1" t="s">
        <v>242</v>
      </c>
    </row>
    <row r="114" spans="1:11" ht="30.75" thickBot="1">
      <c r="A114" s="3" t="s">
        <v>10</v>
      </c>
      <c r="B114" s="3" t="s">
        <v>11</v>
      </c>
      <c r="C114" s="3" t="s">
        <v>12</v>
      </c>
      <c r="D114" s="3" t="s">
        <v>13</v>
      </c>
      <c r="E114" s="3" t="s">
        <v>14</v>
      </c>
      <c r="F114" s="3" t="s">
        <v>15</v>
      </c>
      <c r="G114" s="3" t="s">
        <v>16</v>
      </c>
      <c r="H114" s="3" t="s">
        <v>17</v>
      </c>
      <c r="I114" s="3" t="s">
        <v>18</v>
      </c>
      <c r="J114" s="3" t="s">
        <v>19</v>
      </c>
      <c r="K114" s="3" t="s">
        <v>20</v>
      </c>
    </row>
    <row r="115" spans="1:11" ht="30.75" thickBot="1">
      <c r="A115" s="2" t="s">
        <v>243</v>
      </c>
      <c r="B115" s="2" t="s">
        <v>244</v>
      </c>
      <c r="C115" s="2" t="s">
        <v>245</v>
      </c>
      <c r="D115" s="2" t="s">
        <v>246</v>
      </c>
      <c r="E115" s="4">
        <v>577000</v>
      </c>
      <c r="F115" s="4">
        <v>577000</v>
      </c>
      <c r="G115" s="4">
        <v>612337.37</v>
      </c>
      <c r="H115" s="4">
        <v>0</v>
      </c>
      <c r="I115" s="4">
        <v>609445.27</v>
      </c>
      <c r="J115" s="4">
        <v>-35337.37</v>
      </c>
      <c r="K115" s="5">
        <v>-32445.27</v>
      </c>
    </row>
    <row r="116" spans="1:11" ht="15.75" thickBot="1">
      <c r="A116" s="9"/>
      <c r="B116" s="10" t="s">
        <v>247</v>
      </c>
      <c r="C116" s="11"/>
      <c r="D116" s="11"/>
      <c r="E116" s="12">
        <f>SUM($E$115:$E$115)</f>
        <v>577000</v>
      </c>
      <c r="F116" s="12">
        <f>SUM($F$115:$F$115)</f>
        <v>577000</v>
      </c>
      <c r="G116" s="12">
        <f>SUM($G$115:$G$115)</f>
        <v>612337.37</v>
      </c>
      <c r="H116" s="12">
        <f>SUM($H$115:$H$115)</f>
        <v>0</v>
      </c>
      <c r="I116" s="12">
        <f>SUM($I$115:$I$115)</f>
        <v>609445.27</v>
      </c>
      <c r="J116" s="12">
        <f>SUM($J$115:$J$115)</f>
        <v>-35337.37</v>
      </c>
      <c r="K116" s="12">
        <f>SUM($K$115:$K$115)</f>
        <v>-32445.27</v>
      </c>
    </row>
    <row r="117" ht="15.75" thickBot="1"/>
    <row r="118" spans="1:2" ht="15.75" thickBot="1">
      <c r="A118" s="1" t="s">
        <v>248</v>
      </c>
      <c r="B118" s="1" t="s">
        <v>249</v>
      </c>
    </row>
    <row r="119" spans="1:11" ht="30.75" thickBot="1">
      <c r="A119" s="3" t="s">
        <v>10</v>
      </c>
      <c r="B119" s="3" t="s">
        <v>11</v>
      </c>
      <c r="C119" s="3" t="s">
        <v>12</v>
      </c>
      <c r="D119" s="3" t="s">
        <v>13</v>
      </c>
      <c r="E119" s="3" t="s">
        <v>14</v>
      </c>
      <c r="F119" s="3" t="s">
        <v>15</v>
      </c>
      <c r="G119" s="3" t="s">
        <v>16</v>
      </c>
      <c r="H119" s="3" t="s">
        <v>17</v>
      </c>
      <c r="I119" s="3" t="s">
        <v>18</v>
      </c>
      <c r="J119" s="3" t="s">
        <v>19</v>
      </c>
      <c r="K119" s="3" t="s">
        <v>20</v>
      </c>
    </row>
    <row r="120" spans="1:11" ht="15">
      <c r="A120" s="2" t="s">
        <v>250</v>
      </c>
      <c r="B120" s="2" t="s">
        <v>251</v>
      </c>
      <c r="C120" s="2" t="s">
        <v>252</v>
      </c>
      <c r="D120" s="2" t="s">
        <v>251</v>
      </c>
      <c r="E120" s="4">
        <v>40000</v>
      </c>
      <c r="F120" s="4">
        <v>40000</v>
      </c>
      <c r="G120" s="4">
        <v>88448.04</v>
      </c>
      <c r="H120" s="4">
        <v>69598.98</v>
      </c>
      <c r="I120" s="4">
        <v>13055.73</v>
      </c>
      <c r="J120" s="4">
        <v>21150.94</v>
      </c>
      <c r="K120" s="5">
        <v>26944.27</v>
      </c>
    </row>
    <row r="121" spans="1:11" ht="30">
      <c r="A121" s="6" t="s">
        <v>253</v>
      </c>
      <c r="B121" s="6" t="s">
        <v>254</v>
      </c>
      <c r="C121" s="6" t="s">
        <v>255</v>
      </c>
      <c r="D121" s="6" t="s">
        <v>254</v>
      </c>
      <c r="E121" s="7">
        <v>50000</v>
      </c>
      <c r="F121" s="7">
        <v>50000</v>
      </c>
      <c r="G121" s="7">
        <v>64782.01</v>
      </c>
      <c r="H121" s="7">
        <v>19466.84</v>
      </c>
      <c r="I121" s="7">
        <v>41547.05</v>
      </c>
      <c r="J121" s="7">
        <v>4684.83</v>
      </c>
      <c r="K121" s="8">
        <v>8452.95</v>
      </c>
    </row>
    <row r="122" spans="1:11" ht="15.75" thickBot="1">
      <c r="A122" s="6" t="s">
        <v>256</v>
      </c>
      <c r="B122" s="6" t="s">
        <v>257</v>
      </c>
      <c r="C122" s="6" t="s">
        <v>258</v>
      </c>
      <c r="D122" s="6" t="s">
        <v>257</v>
      </c>
      <c r="E122" s="7">
        <v>500000</v>
      </c>
      <c r="F122" s="7">
        <v>500000</v>
      </c>
      <c r="G122" s="7">
        <v>480424.5</v>
      </c>
      <c r="H122" s="7">
        <v>0</v>
      </c>
      <c r="I122" s="7">
        <v>479934.5</v>
      </c>
      <c r="J122" s="7">
        <v>19575.5</v>
      </c>
      <c r="K122" s="8">
        <v>20065.5</v>
      </c>
    </row>
    <row r="123" spans="1:11" ht="15.75" thickBot="1">
      <c r="A123" s="9"/>
      <c r="B123" s="10" t="s">
        <v>259</v>
      </c>
      <c r="C123" s="11"/>
      <c r="D123" s="11"/>
      <c r="E123" s="12">
        <f>SUM($E$120:$E$122)</f>
        <v>590000</v>
      </c>
      <c r="F123" s="12">
        <f>SUM($F$120:$F$122)</f>
        <v>590000</v>
      </c>
      <c r="G123" s="12">
        <f>SUM($G$120:$G$122)</f>
        <v>633654.55</v>
      </c>
      <c r="H123" s="12">
        <f>SUM($H$120:$H$122)</f>
        <v>89065.81999999999</v>
      </c>
      <c r="I123" s="12">
        <f>SUM($I$120:$I$122)</f>
        <v>534537.28</v>
      </c>
      <c r="J123" s="12">
        <f>SUM($J$120:$J$122)</f>
        <v>45411.27</v>
      </c>
      <c r="K123" s="12">
        <f>SUM($K$120:$K$122)</f>
        <v>55462.72</v>
      </c>
    </row>
    <row r="124" spans="2:11" ht="15.75" thickBot="1">
      <c r="B124" s="10" t="s">
        <v>260</v>
      </c>
      <c r="C124" s="11"/>
      <c r="D124" s="11"/>
      <c r="E124" s="12">
        <f aca="true" t="shared" si="4" ref="E124:K124">(E116+E123)</f>
        <v>1167000</v>
      </c>
      <c r="F124" s="12">
        <f t="shared" si="4"/>
        <v>1167000</v>
      </c>
      <c r="G124" s="12">
        <f t="shared" si="4"/>
        <v>1245991.92</v>
      </c>
      <c r="H124" s="12">
        <f t="shared" si="4"/>
        <v>89065.81999999999</v>
      </c>
      <c r="I124" s="12">
        <f t="shared" si="4"/>
        <v>1143982.55</v>
      </c>
      <c r="J124" s="12">
        <f t="shared" si="4"/>
        <v>10073.899999999994</v>
      </c>
      <c r="K124" s="12">
        <f t="shared" si="4"/>
        <v>23017.45</v>
      </c>
    </row>
    <row r="125" ht="15.75" thickBot="1"/>
    <row r="126" spans="1:9" ht="15.75" thickBot="1">
      <c r="A126" s="13" t="s">
        <v>261</v>
      </c>
      <c r="B126" s="13"/>
      <c r="C126" s="13"/>
      <c r="D126" s="13"/>
      <c r="E126" s="13"/>
      <c r="F126" s="13"/>
      <c r="G126" s="13"/>
      <c r="H126" s="13"/>
      <c r="I126" s="13"/>
    </row>
    <row r="127" ht="15.75" thickBot="1"/>
    <row r="128" spans="1:2" ht="45.75" thickBot="1">
      <c r="A128" s="1" t="s">
        <v>262</v>
      </c>
      <c r="B128" s="1" t="s">
        <v>263</v>
      </c>
    </row>
    <row r="129" spans="1:11" ht="30.75" thickBot="1">
      <c r="A129" s="3" t="s">
        <v>10</v>
      </c>
      <c r="B129" s="3" t="s">
        <v>11</v>
      </c>
      <c r="C129" s="3" t="s">
        <v>12</v>
      </c>
      <c r="D129" s="3" t="s">
        <v>13</v>
      </c>
      <c r="E129" s="3" t="s">
        <v>14</v>
      </c>
      <c r="F129" s="3" t="s">
        <v>15</v>
      </c>
      <c r="G129" s="3" t="s">
        <v>16</v>
      </c>
      <c r="H129" s="3" t="s">
        <v>17</v>
      </c>
      <c r="I129" s="3" t="s">
        <v>18</v>
      </c>
      <c r="J129" s="3" t="s">
        <v>19</v>
      </c>
      <c r="K129" s="3" t="s">
        <v>20</v>
      </c>
    </row>
    <row r="130" spans="1:11" ht="30">
      <c r="A130" s="2" t="s">
        <v>264</v>
      </c>
      <c r="B130" s="2" t="s">
        <v>265</v>
      </c>
      <c r="C130" s="2" t="s">
        <v>266</v>
      </c>
      <c r="D130" s="2" t="s">
        <v>265</v>
      </c>
      <c r="E130" s="4">
        <v>17082235.08</v>
      </c>
      <c r="F130" s="4">
        <v>17082235.08</v>
      </c>
      <c r="G130" s="4">
        <v>17062437.58</v>
      </c>
      <c r="H130" s="4">
        <v>0</v>
      </c>
      <c r="I130" s="4">
        <v>17062437.58</v>
      </c>
      <c r="J130" s="4">
        <v>19797.5</v>
      </c>
      <c r="K130" s="5">
        <v>19797.5</v>
      </c>
    </row>
    <row r="131" spans="1:11" ht="45">
      <c r="A131" s="6" t="s">
        <v>267</v>
      </c>
      <c r="B131" s="6" t="s">
        <v>268</v>
      </c>
      <c r="C131" s="6" t="s">
        <v>269</v>
      </c>
      <c r="D131" s="6" t="s">
        <v>270</v>
      </c>
      <c r="E131" s="7">
        <v>66797.52</v>
      </c>
      <c r="F131" s="7">
        <v>66797.52</v>
      </c>
      <c r="G131" s="7">
        <v>58437.6</v>
      </c>
      <c r="H131" s="7">
        <v>0</v>
      </c>
      <c r="I131" s="7">
        <v>58437.6</v>
      </c>
      <c r="J131" s="7">
        <v>8359.92</v>
      </c>
      <c r="K131" s="8">
        <v>8359.92</v>
      </c>
    </row>
    <row r="132" spans="1:11" ht="45">
      <c r="A132" s="6" t="s">
        <v>271</v>
      </c>
      <c r="B132" s="6" t="s">
        <v>272</v>
      </c>
      <c r="C132" s="6" t="s">
        <v>273</v>
      </c>
      <c r="D132" s="6" t="s">
        <v>272</v>
      </c>
      <c r="E132" s="7">
        <v>1875320</v>
      </c>
      <c r="F132" s="7">
        <v>1709240</v>
      </c>
      <c r="G132" s="7">
        <v>1875320</v>
      </c>
      <c r="H132" s="7">
        <v>0</v>
      </c>
      <c r="I132" s="7">
        <v>1875320</v>
      </c>
      <c r="J132" s="7">
        <v>0</v>
      </c>
      <c r="K132" s="8">
        <v>0</v>
      </c>
    </row>
    <row r="133" spans="1:11" ht="45.75" thickBot="1">
      <c r="A133" s="6" t="s">
        <v>274</v>
      </c>
      <c r="B133" s="6" t="s">
        <v>275</v>
      </c>
      <c r="C133" s="6" t="s">
        <v>276</v>
      </c>
      <c r="D133" s="6" t="s">
        <v>277</v>
      </c>
      <c r="E133" s="7">
        <v>120677.76</v>
      </c>
      <c r="F133" s="7">
        <v>120677.76</v>
      </c>
      <c r="G133" s="7">
        <v>158951.14</v>
      </c>
      <c r="H133" s="7">
        <v>0</v>
      </c>
      <c r="I133" s="7">
        <v>158951.14</v>
      </c>
      <c r="J133" s="7">
        <v>-38273.38</v>
      </c>
      <c r="K133" s="8">
        <v>-38273.38</v>
      </c>
    </row>
    <row r="134" spans="1:11" ht="15.75" thickBot="1">
      <c r="A134" s="9"/>
      <c r="B134" s="10" t="s">
        <v>278</v>
      </c>
      <c r="C134" s="11"/>
      <c r="D134" s="11"/>
      <c r="E134" s="12">
        <f>SUM($E$130:$E$133)</f>
        <v>19145030.36</v>
      </c>
      <c r="F134" s="12">
        <f>SUM($F$130:$F$133)</f>
        <v>18978950.36</v>
      </c>
      <c r="G134" s="12">
        <f>SUM($G$130:$G$133)</f>
        <v>19155146.32</v>
      </c>
      <c r="H134" s="12">
        <f>SUM($H$130:$H$133)</f>
        <v>0</v>
      </c>
      <c r="I134" s="12">
        <f>SUM($I$130:$I$133)</f>
        <v>19155146.32</v>
      </c>
      <c r="J134" s="12">
        <f>SUM($J$130:$J$133)</f>
        <v>-10115.96</v>
      </c>
      <c r="K134" s="12">
        <f>SUM($K$130:$K$133)</f>
        <v>-10115.96</v>
      </c>
    </row>
    <row r="135" ht="15.75" thickBot="1"/>
    <row r="136" spans="1:2" ht="45.75" thickBot="1">
      <c r="A136" s="1" t="s">
        <v>279</v>
      </c>
      <c r="B136" s="1" t="s">
        <v>280</v>
      </c>
    </row>
    <row r="137" spans="1:11" ht="30.75" thickBot="1">
      <c r="A137" s="3" t="s">
        <v>10</v>
      </c>
      <c r="B137" s="3" t="s">
        <v>11</v>
      </c>
      <c r="C137" s="3" t="s">
        <v>12</v>
      </c>
      <c r="D137" s="3" t="s">
        <v>13</v>
      </c>
      <c r="E137" s="3" t="s">
        <v>14</v>
      </c>
      <c r="F137" s="3" t="s">
        <v>15</v>
      </c>
      <c r="G137" s="3" t="s">
        <v>16</v>
      </c>
      <c r="H137" s="3" t="s">
        <v>17</v>
      </c>
      <c r="I137" s="3" t="s">
        <v>18</v>
      </c>
      <c r="J137" s="3" t="s">
        <v>19</v>
      </c>
      <c r="K137" s="3" t="s">
        <v>20</v>
      </c>
    </row>
    <row r="138" spans="1:11" ht="30.75" thickBot="1">
      <c r="A138" s="2" t="s">
        <v>281</v>
      </c>
      <c r="B138" s="2" t="s">
        <v>282</v>
      </c>
      <c r="C138" s="2" t="s">
        <v>283</v>
      </c>
      <c r="D138" s="2" t="s">
        <v>282</v>
      </c>
      <c r="E138" s="4">
        <v>14949540.42</v>
      </c>
      <c r="F138" s="4">
        <v>14414540.42</v>
      </c>
      <c r="G138" s="4">
        <v>14845860.72</v>
      </c>
      <c r="H138" s="4">
        <v>0</v>
      </c>
      <c r="I138" s="4">
        <v>14845860.72</v>
      </c>
      <c r="J138" s="4">
        <v>103679.7</v>
      </c>
      <c r="K138" s="5">
        <v>103679.7</v>
      </c>
    </row>
    <row r="139" spans="1:11" ht="15.75" thickBot="1">
      <c r="A139" s="9"/>
      <c r="B139" s="10" t="s">
        <v>284</v>
      </c>
      <c r="C139" s="11"/>
      <c r="D139" s="11"/>
      <c r="E139" s="12">
        <f>SUM($E$138:$E$138)</f>
        <v>14949540.42</v>
      </c>
      <c r="F139" s="12">
        <f>SUM($F$138:$F$138)</f>
        <v>14414540.42</v>
      </c>
      <c r="G139" s="12">
        <f>SUM($G$138:$G$138)</f>
        <v>14845860.72</v>
      </c>
      <c r="H139" s="12">
        <f>SUM($H$138:$H$138)</f>
        <v>0</v>
      </c>
      <c r="I139" s="12">
        <f>SUM($I$138:$I$138)</f>
        <v>14845860.72</v>
      </c>
      <c r="J139" s="12">
        <f>SUM($J$138:$J$138)</f>
        <v>103679.7</v>
      </c>
      <c r="K139" s="12">
        <f>SUM($K$138:$K$138)</f>
        <v>103679.7</v>
      </c>
    </row>
    <row r="140" spans="2:11" ht="15.75" thickBot="1">
      <c r="B140" s="10" t="s">
        <v>285</v>
      </c>
      <c r="C140" s="11"/>
      <c r="D140" s="11"/>
      <c r="E140" s="12">
        <f aca="true" t="shared" si="5" ref="E140:K140">(E134+E139)</f>
        <v>34094570.78</v>
      </c>
      <c r="F140" s="12">
        <f t="shared" si="5"/>
        <v>33393490.78</v>
      </c>
      <c r="G140" s="12">
        <f t="shared" si="5"/>
        <v>34001007.04</v>
      </c>
      <c r="H140" s="12">
        <f t="shared" si="5"/>
        <v>0</v>
      </c>
      <c r="I140" s="12">
        <f t="shared" si="5"/>
        <v>34001007.04</v>
      </c>
      <c r="J140" s="12">
        <f t="shared" si="5"/>
        <v>93563.73999999999</v>
      </c>
      <c r="K140" s="12">
        <f t="shared" si="5"/>
        <v>93563.73999999999</v>
      </c>
    </row>
    <row r="141" ht="15.75" thickBot="1"/>
    <row r="142" spans="1:9" ht="15.75" thickBot="1">
      <c r="A142" s="13" t="s">
        <v>286</v>
      </c>
      <c r="B142" s="13"/>
      <c r="C142" s="13"/>
      <c r="D142" s="13"/>
      <c r="E142" s="13"/>
      <c r="F142" s="13"/>
      <c r="G142" s="13"/>
      <c r="H142" s="13"/>
      <c r="I142" s="13"/>
    </row>
    <row r="143" ht="15.75" thickBot="1"/>
    <row r="144" spans="1:2" ht="15.75" thickBot="1">
      <c r="A144" s="1" t="s">
        <v>287</v>
      </c>
      <c r="B144" s="1" t="s">
        <v>288</v>
      </c>
    </row>
    <row r="145" spans="1:11" ht="30.75" thickBot="1">
      <c r="A145" s="3" t="s">
        <v>10</v>
      </c>
      <c r="B145" s="3" t="s">
        <v>11</v>
      </c>
      <c r="C145" s="3" t="s">
        <v>12</v>
      </c>
      <c r="D145" s="3" t="s">
        <v>13</v>
      </c>
      <c r="E145" s="3" t="s">
        <v>14</v>
      </c>
      <c r="F145" s="3" t="s">
        <v>15</v>
      </c>
      <c r="G145" s="3" t="s">
        <v>16</v>
      </c>
      <c r="H145" s="3" t="s">
        <v>17</v>
      </c>
      <c r="I145" s="3" t="s">
        <v>18</v>
      </c>
      <c r="J145" s="3" t="s">
        <v>19</v>
      </c>
      <c r="K145" s="3" t="s">
        <v>20</v>
      </c>
    </row>
    <row r="146" spans="1:11" ht="45">
      <c r="A146" s="2" t="s">
        <v>289</v>
      </c>
      <c r="B146" s="2" t="s">
        <v>290</v>
      </c>
      <c r="C146" s="2" t="s">
        <v>291</v>
      </c>
      <c r="D146" s="2" t="s">
        <v>292</v>
      </c>
      <c r="E146" s="4">
        <v>50000</v>
      </c>
      <c r="F146" s="4">
        <v>50000</v>
      </c>
      <c r="G146" s="4">
        <v>45590</v>
      </c>
      <c r="H146" s="4">
        <v>0</v>
      </c>
      <c r="I146" s="4">
        <v>45590</v>
      </c>
      <c r="J146" s="4">
        <v>4410</v>
      </c>
      <c r="K146" s="5">
        <v>4410</v>
      </c>
    </row>
    <row r="147" spans="1:11" ht="30">
      <c r="A147" s="6" t="s">
        <v>293</v>
      </c>
      <c r="B147" s="6" t="s">
        <v>294</v>
      </c>
      <c r="C147" s="6" t="s">
        <v>295</v>
      </c>
      <c r="D147" s="6" t="s">
        <v>296</v>
      </c>
      <c r="E147" s="7">
        <v>383520</v>
      </c>
      <c r="F147" s="7">
        <v>0</v>
      </c>
      <c r="G147" s="7">
        <v>383520</v>
      </c>
      <c r="H147" s="7">
        <v>0</v>
      </c>
      <c r="I147" s="7">
        <v>383520</v>
      </c>
      <c r="J147" s="7">
        <v>0</v>
      </c>
      <c r="K147" s="8">
        <v>0</v>
      </c>
    </row>
    <row r="148" spans="1:11" ht="30">
      <c r="A148" s="6" t="s">
        <v>297</v>
      </c>
      <c r="B148" s="6" t="s">
        <v>298</v>
      </c>
      <c r="C148" s="6" t="s">
        <v>299</v>
      </c>
      <c r="D148" s="6" t="s">
        <v>298</v>
      </c>
      <c r="E148" s="7">
        <v>200000</v>
      </c>
      <c r="F148" s="7">
        <v>200000</v>
      </c>
      <c r="G148" s="7">
        <v>327485.11</v>
      </c>
      <c r="H148" s="7">
        <v>0</v>
      </c>
      <c r="I148" s="7">
        <v>327485.11</v>
      </c>
      <c r="J148" s="7">
        <v>-127485.11</v>
      </c>
      <c r="K148" s="8">
        <v>-127485.11</v>
      </c>
    </row>
    <row r="149" spans="1:11" ht="45.75" thickBot="1">
      <c r="A149" s="6" t="s">
        <v>300</v>
      </c>
      <c r="B149" s="6" t="s">
        <v>301</v>
      </c>
      <c r="C149" s="6" t="s">
        <v>302</v>
      </c>
      <c r="D149" s="6" t="s">
        <v>302</v>
      </c>
      <c r="E149" s="7">
        <v>10000</v>
      </c>
      <c r="F149" s="7">
        <v>10000</v>
      </c>
      <c r="G149" s="7">
        <v>0</v>
      </c>
      <c r="H149" s="7">
        <v>0</v>
      </c>
      <c r="I149" s="7">
        <v>0</v>
      </c>
      <c r="J149" s="7">
        <v>10000</v>
      </c>
      <c r="K149" s="8">
        <v>10000</v>
      </c>
    </row>
    <row r="150" spans="1:11" ht="15.75" thickBot="1">
      <c r="A150" s="9"/>
      <c r="B150" s="10" t="s">
        <v>303</v>
      </c>
      <c r="C150" s="11"/>
      <c r="D150" s="11"/>
      <c r="E150" s="12">
        <f>SUM($E$146:$E$149)</f>
        <v>643520</v>
      </c>
      <c r="F150" s="12">
        <f>SUM($F$146:$F$149)</f>
        <v>260000</v>
      </c>
      <c r="G150" s="12">
        <f>SUM($G$146:$G$149)</f>
        <v>756595.11</v>
      </c>
      <c r="H150" s="12">
        <f>SUM($H$146:$H$149)</f>
        <v>0</v>
      </c>
      <c r="I150" s="12">
        <f>SUM($I$146:$I$149)</f>
        <v>756595.11</v>
      </c>
      <c r="J150" s="12">
        <f>SUM($J$146:$J$149)</f>
        <v>-113075.11</v>
      </c>
      <c r="K150" s="12">
        <f>SUM($K$146:$K$149)</f>
        <v>-113075.11</v>
      </c>
    </row>
    <row r="151" spans="2:11" ht="15.75" thickBot="1">
      <c r="B151" s="10" t="s">
        <v>304</v>
      </c>
      <c r="C151" s="11"/>
      <c r="D151" s="11"/>
      <c r="E151" s="12">
        <f aca="true" t="shared" si="6" ref="E151:K151">(E150)</f>
        <v>643520</v>
      </c>
      <c r="F151" s="12">
        <f t="shared" si="6"/>
        <v>260000</v>
      </c>
      <c r="G151" s="12">
        <f t="shared" si="6"/>
        <v>756595.11</v>
      </c>
      <c r="H151" s="12">
        <f t="shared" si="6"/>
        <v>0</v>
      </c>
      <c r="I151" s="12">
        <f t="shared" si="6"/>
        <v>756595.11</v>
      </c>
      <c r="J151" s="12">
        <f t="shared" si="6"/>
        <v>-113075.11</v>
      </c>
      <c r="K151" s="12">
        <f t="shared" si="6"/>
        <v>-113075.11</v>
      </c>
    </row>
    <row r="152" spans="2:11" ht="15.75" thickBot="1">
      <c r="B152" s="10" t="s">
        <v>305</v>
      </c>
      <c r="C152" s="11"/>
      <c r="D152" s="11"/>
      <c r="E152" s="12">
        <f aca="true" t="shared" si="7" ref="E152:K152">(E33+E41+E49+E109+E124+E140+E151)</f>
        <v>55790514.47</v>
      </c>
      <c r="F152" s="12">
        <f t="shared" si="7"/>
        <v>53163646.78</v>
      </c>
      <c r="G152" s="12">
        <f t="shared" si="7"/>
        <v>56812608.410000004</v>
      </c>
      <c r="H152" s="12">
        <f t="shared" si="7"/>
        <v>92142.45999999999</v>
      </c>
      <c r="I152" s="12">
        <f t="shared" si="7"/>
        <v>56263355.42</v>
      </c>
      <c r="J152" s="12">
        <f t="shared" si="7"/>
        <v>-929951.48</v>
      </c>
      <c r="K152" s="12">
        <f t="shared" si="7"/>
        <v>-472840.95</v>
      </c>
    </row>
    <row r="153" ht="15.75" thickBot="1"/>
    <row r="154" spans="1:9" ht="15.75" thickBot="1">
      <c r="A154" s="13" t="s">
        <v>306</v>
      </c>
      <c r="B154" s="13"/>
      <c r="C154" s="13"/>
      <c r="D154" s="13"/>
      <c r="E154" s="13"/>
      <c r="F154" s="13"/>
      <c r="G154" s="13"/>
      <c r="H154" s="13"/>
      <c r="I154" s="13"/>
    </row>
    <row r="155" ht="15.75" thickBot="1"/>
    <row r="156" spans="1:9" ht="15.75" thickBot="1">
      <c r="A156" s="13" t="s">
        <v>307</v>
      </c>
      <c r="B156" s="13"/>
      <c r="C156" s="13"/>
      <c r="D156" s="13"/>
      <c r="E156" s="13"/>
      <c r="F156" s="13"/>
      <c r="G156" s="13"/>
      <c r="H156" s="13"/>
      <c r="I156" s="13"/>
    </row>
    <row r="157" ht="15.75" thickBot="1"/>
    <row r="158" spans="1:2" ht="15.75" thickBot="1">
      <c r="A158" s="1" t="s">
        <v>308</v>
      </c>
      <c r="B158" s="1" t="s">
        <v>309</v>
      </c>
    </row>
    <row r="159" spans="1:11" ht="30.75" thickBot="1">
      <c r="A159" s="3" t="s">
        <v>10</v>
      </c>
      <c r="B159" s="3" t="s">
        <v>11</v>
      </c>
      <c r="C159" s="3" t="s">
        <v>12</v>
      </c>
      <c r="D159" s="3" t="s">
        <v>13</v>
      </c>
      <c r="E159" s="3" t="s">
        <v>14</v>
      </c>
      <c r="F159" s="3" t="s">
        <v>15</v>
      </c>
      <c r="G159" s="3" t="s">
        <v>16</v>
      </c>
      <c r="H159" s="3" t="s">
        <v>17</v>
      </c>
      <c r="I159" s="3" t="s">
        <v>18</v>
      </c>
      <c r="J159" s="3" t="s">
        <v>19</v>
      </c>
      <c r="K159" s="3" t="s">
        <v>20</v>
      </c>
    </row>
    <row r="160" spans="1:11" ht="30.75" thickBot="1">
      <c r="A160" s="2" t="s">
        <v>310</v>
      </c>
      <c r="B160" s="2" t="s">
        <v>311</v>
      </c>
      <c r="C160" s="2" t="s">
        <v>312</v>
      </c>
      <c r="D160" s="2" t="s">
        <v>311</v>
      </c>
      <c r="E160" s="4">
        <v>10000</v>
      </c>
      <c r="F160" s="4">
        <v>10000</v>
      </c>
      <c r="G160" s="4">
        <v>8770.1</v>
      </c>
      <c r="H160" s="4">
        <v>0</v>
      </c>
      <c r="I160" s="4">
        <v>8770.1</v>
      </c>
      <c r="J160" s="4">
        <v>1229.9</v>
      </c>
      <c r="K160" s="5">
        <v>1229.9</v>
      </c>
    </row>
    <row r="161" spans="1:11" ht="15.75" thickBot="1">
      <c r="A161" s="9"/>
      <c r="B161" s="10" t="s">
        <v>313</v>
      </c>
      <c r="C161" s="11"/>
      <c r="D161" s="11"/>
      <c r="E161" s="12">
        <f>SUM($E$160:$E$160)</f>
        <v>10000</v>
      </c>
      <c r="F161" s="12">
        <f>SUM($F$160:$F$160)</f>
        <v>10000</v>
      </c>
      <c r="G161" s="12">
        <f>SUM($G$160:$G$160)</f>
        <v>8770.1</v>
      </c>
      <c r="H161" s="12">
        <f>SUM($H$160:$H$160)</f>
        <v>0</v>
      </c>
      <c r="I161" s="12">
        <f>SUM($I$160:$I$160)</f>
        <v>8770.1</v>
      </c>
      <c r="J161" s="12">
        <f>SUM($J$160:$J$160)</f>
        <v>1229.9</v>
      </c>
      <c r="K161" s="12">
        <f>SUM($K$160:$K$160)</f>
        <v>1229.9</v>
      </c>
    </row>
    <row r="162" ht="15.75" thickBot="1"/>
    <row r="163" spans="1:2" ht="15.75" thickBot="1">
      <c r="A163" s="1" t="s">
        <v>314</v>
      </c>
      <c r="B163" s="1" t="s">
        <v>315</v>
      </c>
    </row>
    <row r="164" spans="1:11" ht="30.75" thickBot="1">
      <c r="A164" s="3" t="s">
        <v>10</v>
      </c>
      <c r="B164" s="3" t="s">
        <v>11</v>
      </c>
      <c r="C164" s="3" t="s">
        <v>12</v>
      </c>
      <c r="D164" s="3" t="s">
        <v>13</v>
      </c>
      <c r="E164" s="3" t="s">
        <v>14</v>
      </c>
      <c r="F164" s="3" t="s">
        <v>15</v>
      </c>
      <c r="G164" s="3" t="s">
        <v>16</v>
      </c>
      <c r="H164" s="3" t="s">
        <v>17</v>
      </c>
      <c r="I164" s="3" t="s">
        <v>18</v>
      </c>
      <c r="J164" s="3" t="s">
        <v>19</v>
      </c>
      <c r="K164" s="3" t="s">
        <v>20</v>
      </c>
    </row>
    <row r="165" spans="1:11" ht="30">
      <c r="A165" s="2" t="s">
        <v>316</v>
      </c>
      <c r="B165" s="2" t="s">
        <v>317</v>
      </c>
      <c r="C165" s="2" t="s">
        <v>318</v>
      </c>
      <c r="D165" s="2" t="s">
        <v>319</v>
      </c>
      <c r="E165" s="4">
        <v>5000</v>
      </c>
      <c r="F165" s="4">
        <v>5000</v>
      </c>
      <c r="G165" s="4">
        <v>8278.75</v>
      </c>
      <c r="H165" s="4">
        <v>0</v>
      </c>
      <c r="I165" s="4">
        <v>8278.75</v>
      </c>
      <c r="J165" s="4">
        <v>-3278.75</v>
      </c>
      <c r="K165" s="5">
        <v>-3278.75</v>
      </c>
    </row>
    <row r="166" spans="1:11" ht="30">
      <c r="A166" s="6" t="s">
        <v>320</v>
      </c>
      <c r="B166" s="6" t="s">
        <v>321</v>
      </c>
      <c r="C166" s="6" t="s">
        <v>322</v>
      </c>
      <c r="D166" s="6" t="s">
        <v>323</v>
      </c>
      <c r="E166" s="7">
        <v>700</v>
      </c>
      <c r="F166" s="7">
        <v>700</v>
      </c>
      <c r="G166" s="7">
        <v>76</v>
      </c>
      <c r="H166" s="7">
        <v>0</v>
      </c>
      <c r="I166" s="7">
        <v>76</v>
      </c>
      <c r="J166" s="7">
        <v>624</v>
      </c>
      <c r="K166" s="8">
        <v>624</v>
      </c>
    </row>
    <row r="167" spans="1:11" ht="30.75" thickBot="1">
      <c r="A167" s="6" t="s">
        <v>324</v>
      </c>
      <c r="B167" s="6" t="s">
        <v>325</v>
      </c>
      <c r="C167" s="6" t="s">
        <v>322</v>
      </c>
      <c r="D167" s="6" t="s">
        <v>323</v>
      </c>
      <c r="E167" s="7">
        <v>0</v>
      </c>
      <c r="F167" s="7">
        <v>0</v>
      </c>
      <c r="G167" s="7">
        <v>3496.7</v>
      </c>
      <c r="H167" s="7">
        <v>0</v>
      </c>
      <c r="I167" s="7">
        <v>3496.7</v>
      </c>
      <c r="J167" s="7">
        <v>-3496.7</v>
      </c>
      <c r="K167" s="8">
        <v>-3496.7</v>
      </c>
    </row>
    <row r="168" spans="1:11" ht="15.75" thickBot="1">
      <c r="A168" s="9"/>
      <c r="B168" s="10" t="s">
        <v>326</v>
      </c>
      <c r="C168" s="11"/>
      <c r="D168" s="11"/>
      <c r="E168" s="12">
        <f>SUM($E$165:$E$167)</f>
        <v>5700</v>
      </c>
      <c r="F168" s="12">
        <f>SUM($F$165:$F$167)</f>
        <v>5700</v>
      </c>
      <c r="G168" s="12">
        <f>SUM($G$165:$G$167)</f>
        <v>11851.45</v>
      </c>
      <c r="H168" s="12">
        <f>SUM($H$165:$H$167)</f>
        <v>0</v>
      </c>
      <c r="I168" s="12">
        <f>SUM($I$165:$I$167)</f>
        <v>11851.45</v>
      </c>
      <c r="J168" s="12">
        <f>SUM($J$165:$J$167)</f>
        <v>-6151.45</v>
      </c>
      <c r="K168" s="12">
        <f>SUM($K$165:$K$167)</f>
        <v>-6151.45</v>
      </c>
    </row>
    <row r="169" spans="2:11" ht="15.75" thickBot="1">
      <c r="B169" s="10" t="s">
        <v>327</v>
      </c>
      <c r="C169" s="11"/>
      <c r="D169" s="11"/>
      <c r="E169" s="12">
        <f aca="true" t="shared" si="8" ref="E169:K169">(E161+E168)</f>
        <v>15700</v>
      </c>
      <c r="F169" s="12">
        <f t="shared" si="8"/>
        <v>15700</v>
      </c>
      <c r="G169" s="12">
        <f t="shared" si="8"/>
        <v>20621.550000000003</v>
      </c>
      <c r="H169" s="12">
        <f t="shared" si="8"/>
        <v>0</v>
      </c>
      <c r="I169" s="12">
        <f t="shared" si="8"/>
        <v>20621.550000000003</v>
      </c>
      <c r="J169" s="12">
        <f t="shared" si="8"/>
        <v>-4921.549999999999</v>
      </c>
      <c r="K169" s="12">
        <f t="shared" si="8"/>
        <v>-4921.549999999999</v>
      </c>
    </row>
    <row r="170" ht="15.75" thickBot="1"/>
    <row r="171" spans="1:9" ht="15.75" thickBot="1">
      <c r="A171" s="13" t="s">
        <v>328</v>
      </c>
      <c r="B171" s="13"/>
      <c r="C171" s="13"/>
      <c r="D171" s="13"/>
      <c r="E171" s="13"/>
      <c r="F171" s="13"/>
      <c r="G171" s="13"/>
      <c r="H171" s="13"/>
      <c r="I171" s="13"/>
    </row>
    <row r="172" ht="15.75" thickBot="1"/>
    <row r="173" spans="1:2" ht="30.75" thickBot="1">
      <c r="A173" s="1" t="s">
        <v>329</v>
      </c>
      <c r="B173" s="1" t="s">
        <v>330</v>
      </c>
    </row>
    <row r="174" spans="1:11" ht="30.75" thickBot="1">
      <c r="A174" s="3" t="s">
        <v>10</v>
      </c>
      <c r="B174" s="3" t="s">
        <v>11</v>
      </c>
      <c r="C174" s="3" t="s">
        <v>12</v>
      </c>
      <c r="D174" s="3" t="s">
        <v>13</v>
      </c>
      <c r="E174" s="3" t="s">
        <v>14</v>
      </c>
      <c r="F174" s="3" t="s">
        <v>15</v>
      </c>
      <c r="G174" s="3" t="s">
        <v>16</v>
      </c>
      <c r="H174" s="3" t="s">
        <v>17</v>
      </c>
      <c r="I174" s="3" t="s">
        <v>18</v>
      </c>
      <c r="J174" s="3" t="s">
        <v>19</v>
      </c>
      <c r="K174" s="3" t="s">
        <v>20</v>
      </c>
    </row>
    <row r="175" spans="1:11" ht="30">
      <c r="A175" s="2" t="s">
        <v>331</v>
      </c>
      <c r="B175" s="2" t="s">
        <v>332</v>
      </c>
      <c r="C175" s="2" t="s">
        <v>333</v>
      </c>
      <c r="D175" s="2" t="s">
        <v>334</v>
      </c>
      <c r="E175" s="4">
        <v>0</v>
      </c>
      <c r="F175" s="4">
        <v>0</v>
      </c>
      <c r="G175" s="4">
        <v>620</v>
      </c>
      <c r="H175" s="4">
        <v>0</v>
      </c>
      <c r="I175" s="4">
        <v>620</v>
      </c>
      <c r="J175" s="4">
        <v>-620</v>
      </c>
      <c r="K175" s="5">
        <v>-620</v>
      </c>
    </row>
    <row r="176" spans="1:11" ht="15">
      <c r="A176" s="6" t="s">
        <v>335</v>
      </c>
      <c r="B176" s="6" t="s">
        <v>336</v>
      </c>
      <c r="C176" s="6" t="s">
        <v>337</v>
      </c>
      <c r="D176" s="6" t="s">
        <v>338</v>
      </c>
      <c r="E176" s="7">
        <v>550000</v>
      </c>
      <c r="F176" s="7">
        <v>0</v>
      </c>
      <c r="G176" s="7">
        <v>323386.67</v>
      </c>
      <c r="H176" s="7">
        <v>0</v>
      </c>
      <c r="I176" s="7">
        <v>323386.67</v>
      </c>
      <c r="J176" s="7">
        <v>226613.33</v>
      </c>
      <c r="K176" s="8">
        <v>226613.33</v>
      </c>
    </row>
    <row r="177" spans="1:11" ht="30">
      <c r="A177" s="6" t="s">
        <v>339</v>
      </c>
      <c r="B177" s="6" t="s">
        <v>340</v>
      </c>
      <c r="C177" s="6" t="s">
        <v>341</v>
      </c>
      <c r="D177" s="6" t="s">
        <v>340</v>
      </c>
      <c r="E177" s="7">
        <v>0</v>
      </c>
      <c r="F177" s="7">
        <v>550000</v>
      </c>
      <c r="G177" s="7">
        <v>0</v>
      </c>
      <c r="H177" s="7">
        <v>0</v>
      </c>
      <c r="I177" s="7">
        <v>0</v>
      </c>
      <c r="J177" s="7">
        <v>0</v>
      </c>
      <c r="K177" s="8">
        <v>0</v>
      </c>
    </row>
    <row r="178" spans="1:11" ht="45">
      <c r="A178" s="6" t="s">
        <v>342</v>
      </c>
      <c r="B178" s="6" t="s">
        <v>343</v>
      </c>
      <c r="C178" s="6" t="s">
        <v>344</v>
      </c>
      <c r="D178" s="6" t="s">
        <v>345</v>
      </c>
      <c r="E178" s="7">
        <v>1902069.02</v>
      </c>
      <c r="F178" s="7">
        <v>1853631.02</v>
      </c>
      <c r="G178" s="7">
        <v>2436690.39</v>
      </c>
      <c r="H178" s="7">
        <v>0</v>
      </c>
      <c r="I178" s="7">
        <v>2436690.39</v>
      </c>
      <c r="J178" s="7">
        <v>-534621.37</v>
      </c>
      <c r="K178" s="8">
        <v>-534621.37</v>
      </c>
    </row>
    <row r="179" spans="1:11" ht="30">
      <c r="A179" s="6" t="s">
        <v>346</v>
      </c>
      <c r="B179" s="6" t="s">
        <v>347</v>
      </c>
      <c r="C179" s="6" t="s">
        <v>348</v>
      </c>
      <c r="D179" s="6" t="s">
        <v>347</v>
      </c>
      <c r="E179" s="7">
        <v>40000</v>
      </c>
      <c r="F179" s="7">
        <v>40000</v>
      </c>
      <c r="G179" s="7">
        <v>40000</v>
      </c>
      <c r="H179" s="7">
        <v>0</v>
      </c>
      <c r="I179" s="7">
        <v>40000</v>
      </c>
      <c r="J179" s="7">
        <v>0</v>
      </c>
      <c r="K179" s="8">
        <v>0</v>
      </c>
    </row>
    <row r="180" spans="1:11" ht="30">
      <c r="A180" s="6" t="s">
        <v>349</v>
      </c>
      <c r="B180" s="6" t="s">
        <v>350</v>
      </c>
      <c r="C180" s="6" t="s">
        <v>351</v>
      </c>
      <c r="D180" s="6" t="s">
        <v>350</v>
      </c>
      <c r="E180" s="7">
        <v>10000</v>
      </c>
      <c r="F180" s="7">
        <v>10000</v>
      </c>
      <c r="G180" s="7">
        <v>5485.4</v>
      </c>
      <c r="H180" s="7">
        <v>0</v>
      </c>
      <c r="I180" s="7">
        <v>5485.4</v>
      </c>
      <c r="J180" s="7">
        <v>4514.6</v>
      </c>
      <c r="K180" s="8">
        <v>4514.6</v>
      </c>
    </row>
    <row r="181" spans="1:11" ht="30">
      <c r="A181" s="6" t="s">
        <v>352</v>
      </c>
      <c r="B181" s="6" t="s">
        <v>353</v>
      </c>
      <c r="C181" s="6" t="s">
        <v>354</v>
      </c>
      <c r="D181" s="6" t="s">
        <v>353</v>
      </c>
      <c r="E181" s="7">
        <v>12680</v>
      </c>
      <c r="F181" s="7">
        <v>12680</v>
      </c>
      <c r="G181" s="7">
        <v>6696</v>
      </c>
      <c r="H181" s="7">
        <v>0</v>
      </c>
      <c r="I181" s="7">
        <v>6696</v>
      </c>
      <c r="J181" s="7">
        <v>5984</v>
      </c>
      <c r="K181" s="8">
        <v>5984</v>
      </c>
    </row>
    <row r="182" spans="1:11" ht="30">
      <c r="A182" s="6" t="s">
        <v>355</v>
      </c>
      <c r="B182" s="6" t="s">
        <v>356</v>
      </c>
      <c r="C182" s="6" t="s">
        <v>357</v>
      </c>
      <c r="D182" s="6" t="s">
        <v>358</v>
      </c>
      <c r="E182" s="7">
        <v>5000</v>
      </c>
      <c r="F182" s="7">
        <v>5000</v>
      </c>
      <c r="G182" s="7">
        <v>0</v>
      </c>
      <c r="H182" s="7">
        <v>0</v>
      </c>
      <c r="I182" s="7">
        <v>0</v>
      </c>
      <c r="J182" s="7">
        <v>5000</v>
      </c>
      <c r="K182" s="8">
        <v>5000</v>
      </c>
    </row>
    <row r="183" spans="1:11" ht="30">
      <c r="A183" s="6" t="s">
        <v>359</v>
      </c>
      <c r="B183" s="6" t="s">
        <v>360</v>
      </c>
      <c r="C183" s="6" t="s">
        <v>361</v>
      </c>
      <c r="D183" s="6" t="s">
        <v>360</v>
      </c>
      <c r="E183" s="7">
        <v>12000</v>
      </c>
      <c r="F183" s="7">
        <v>12000</v>
      </c>
      <c r="G183" s="7">
        <v>0</v>
      </c>
      <c r="H183" s="7">
        <v>0</v>
      </c>
      <c r="I183" s="7">
        <v>0</v>
      </c>
      <c r="J183" s="7">
        <v>12000</v>
      </c>
      <c r="K183" s="8">
        <v>12000</v>
      </c>
    </row>
    <row r="184" spans="1:11" ht="30">
      <c r="A184" s="6" t="s">
        <v>362</v>
      </c>
      <c r="B184" s="6" t="s">
        <v>363</v>
      </c>
      <c r="C184" s="6" t="s">
        <v>364</v>
      </c>
      <c r="D184" s="6" t="s">
        <v>363</v>
      </c>
      <c r="E184" s="7">
        <v>44832.6</v>
      </c>
      <c r="F184" s="7">
        <v>0</v>
      </c>
      <c r="G184" s="7">
        <v>44832.79</v>
      </c>
      <c r="H184" s="7">
        <v>0</v>
      </c>
      <c r="I184" s="7">
        <v>44832.79</v>
      </c>
      <c r="J184" s="7">
        <v>-0.19</v>
      </c>
      <c r="K184" s="8">
        <v>-0.19</v>
      </c>
    </row>
    <row r="185" spans="1:11" ht="30">
      <c r="A185" s="6" t="s">
        <v>365</v>
      </c>
      <c r="B185" s="6" t="s">
        <v>366</v>
      </c>
      <c r="C185" s="6" t="s">
        <v>367</v>
      </c>
      <c r="D185" s="6" t="s">
        <v>366</v>
      </c>
      <c r="E185" s="7">
        <v>17647.05</v>
      </c>
      <c r="F185" s="7">
        <v>0</v>
      </c>
      <c r="G185" s="7">
        <v>7010.4</v>
      </c>
      <c r="H185" s="7">
        <v>0</v>
      </c>
      <c r="I185" s="7">
        <v>7010.4</v>
      </c>
      <c r="J185" s="7">
        <v>10636.65</v>
      </c>
      <c r="K185" s="8">
        <v>10636.65</v>
      </c>
    </row>
    <row r="186" spans="1:11" ht="30">
      <c r="A186" s="6" t="s">
        <v>368</v>
      </c>
      <c r="B186" s="6" t="s">
        <v>369</v>
      </c>
      <c r="C186" s="6" t="s">
        <v>370</v>
      </c>
      <c r="D186" s="6" t="s">
        <v>369</v>
      </c>
      <c r="E186" s="7">
        <v>10671</v>
      </c>
      <c r="F186" s="7">
        <v>0</v>
      </c>
      <c r="G186" s="7">
        <v>4268.4</v>
      </c>
      <c r="H186" s="7">
        <v>0</v>
      </c>
      <c r="I186" s="7">
        <v>4268.4</v>
      </c>
      <c r="J186" s="7">
        <v>6402.6</v>
      </c>
      <c r="K186" s="8">
        <v>6402.6</v>
      </c>
    </row>
    <row r="187" spans="1:11" ht="30">
      <c r="A187" s="6" t="s">
        <v>371</v>
      </c>
      <c r="B187" s="6" t="s">
        <v>372</v>
      </c>
      <c r="C187" s="6" t="s">
        <v>373</v>
      </c>
      <c r="D187" s="6" t="s">
        <v>372</v>
      </c>
      <c r="E187" s="7">
        <v>20562.45</v>
      </c>
      <c r="F187" s="7">
        <v>0</v>
      </c>
      <c r="G187" s="7">
        <v>8224.98</v>
      </c>
      <c r="H187" s="7">
        <v>0</v>
      </c>
      <c r="I187" s="7">
        <v>8224.98</v>
      </c>
      <c r="J187" s="7">
        <v>12337.47</v>
      </c>
      <c r="K187" s="8">
        <v>12337.47</v>
      </c>
    </row>
    <row r="188" spans="1:11" ht="30">
      <c r="A188" s="6" t="s">
        <v>374</v>
      </c>
      <c r="B188" s="6" t="s">
        <v>375</v>
      </c>
      <c r="C188" s="6" t="s">
        <v>376</v>
      </c>
      <c r="D188" s="6" t="s">
        <v>375</v>
      </c>
      <c r="E188" s="7">
        <v>48968.55</v>
      </c>
      <c r="F188" s="7">
        <v>0</v>
      </c>
      <c r="G188" s="7">
        <v>39174.84</v>
      </c>
      <c r="H188" s="7">
        <v>0</v>
      </c>
      <c r="I188" s="7">
        <v>39174.84</v>
      </c>
      <c r="J188" s="7">
        <v>9793.71</v>
      </c>
      <c r="K188" s="8">
        <v>9793.71</v>
      </c>
    </row>
    <row r="189" spans="1:11" ht="30">
      <c r="A189" s="6" t="s">
        <v>377</v>
      </c>
      <c r="B189" s="6" t="s">
        <v>378</v>
      </c>
      <c r="C189" s="6" t="s">
        <v>379</v>
      </c>
      <c r="D189" s="6" t="s">
        <v>380</v>
      </c>
      <c r="E189" s="7">
        <v>0</v>
      </c>
      <c r="F189" s="7">
        <v>0</v>
      </c>
      <c r="G189" s="7">
        <v>18750</v>
      </c>
      <c r="H189" s="7">
        <v>0</v>
      </c>
      <c r="I189" s="7">
        <v>18750</v>
      </c>
      <c r="J189" s="7">
        <v>-18750</v>
      </c>
      <c r="K189" s="8">
        <v>-18750</v>
      </c>
    </row>
    <row r="190" spans="1:11" ht="45">
      <c r="A190" s="6" t="s">
        <v>381</v>
      </c>
      <c r="B190" s="6" t="s">
        <v>382</v>
      </c>
      <c r="C190" s="6" t="s">
        <v>383</v>
      </c>
      <c r="D190" s="6" t="s">
        <v>384</v>
      </c>
      <c r="E190" s="7">
        <v>3</v>
      </c>
      <c r="F190" s="7">
        <v>3</v>
      </c>
      <c r="G190" s="7">
        <v>0</v>
      </c>
      <c r="H190" s="7">
        <v>0</v>
      </c>
      <c r="I190" s="7">
        <v>0</v>
      </c>
      <c r="J190" s="7">
        <v>3</v>
      </c>
      <c r="K190" s="8">
        <v>3</v>
      </c>
    </row>
    <row r="191" spans="1:11" ht="45.75" thickBot="1">
      <c r="A191" s="6" t="s">
        <v>385</v>
      </c>
      <c r="B191" s="6" t="s">
        <v>386</v>
      </c>
      <c r="C191" s="6" t="s">
        <v>387</v>
      </c>
      <c r="D191" s="6" t="s">
        <v>388</v>
      </c>
      <c r="E191" s="7">
        <v>8763.04</v>
      </c>
      <c r="F191" s="7">
        <v>0</v>
      </c>
      <c r="G191" s="7">
        <v>8763.04</v>
      </c>
      <c r="H191" s="7">
        <v>0</v>
      </c>
      <c r="I191" s="7">
        <v>8763.04</v>
      </c>
      <c r="J191" s="7">
        <v>0</v>
      </c>
      <c r="K191" s="8">
        <v>0</v>
      </c>
    </row>
    <row r="192" spans="1:11" ht="15.75" thickBot="1">
      <c r="A192" s="9"/>
      <c r="B192" s="10" t="s">
        <v>389</v>
      </c>
      <c r="C192" s="11"/>
      <c r="D192" s="11"/>
      <c r="E192" s="12">
        <f>SUM($E$175:$E$191)</f>
        <v>2683196.71</v>
      </c>
      <c r="F192" s="12">
        <f>SUM($F$175:$F$191)</f>
        <v>2483314.02</v>
      </c>
      <c r="G192" s="12">
        <f>SUM($G$175:$G$191)</f>
        <v>2943902.9099999997</v>
      </c>
      <c r="H192" s="12">
        <f>SUM($H$175:$H$191)</f>
        <v>0</v>
      </c>
      <c r="I192" s="12">
        <f>SUM($I$175:$I$191)</f>
        <v>2943902.9099999997</v>
      </c>
      <c r="J192" s="12">
        <f>SUM($J$175:$J$191)</f>
        <v>-260706.20000000007</v>
      </c>
      <c r="K192" s="12">
        <f>SUM($K$175:$K$191)</f>
        <v>-260706.20000000007</v>
      </c>
    </row>
    <row r="193" spans="2:11" ht="15.75" thickBot="1">
      <c r="B193" s="10" t="s">
        <v>390</v>
      </c>
      <c r="C193" s="11"/>
      <c r="D193" s="11"/>
      <c r="E193" s="12">
        <f aca="true" t="shared" si="9" ref="E193:K193">(E192)</f>
        <v>2683196.71</v>
      </c>
      <c r="F193" s="12">
        <f t="shared" si="9"/>
        <v>2483314.02</v>
      </c>
      <c r="G193" s="12">
        <f t="shared" si="9"/>
        <v>2943902.9099999997</v>
      </c>
      <c r="H193" s="12">
        <f t="shared" si="9"/>
        <v>0</v>
      </c>
      <c r="I193" s="12">
        <f t="shared" si="9"/>
        <v>2943902.9099999997</v>
      </c>
      <c r="J193" s="12">
        <f t="shared" si="9"/>
        <v>-260706.20000000007</v>
      </c>
      <c r="K193" s="12">
        <f t="shared" si="9"/>
        <v>-260706.20000000007</v>
      </c>
    </row>
    <row r="194" ht="15.75" thickBot="1"/>
    <row r="195" spans="1:9" ht="15.75" thickBot="1">
      <c r="A195" s="13" t="s">
        <v>391</v>
      </c>
      <c r="B195" s="13"/>
      <c r="C195" s="13"/>
      <c r="D195" s="13"/>
      <c r="E195" s="13"/>
      <c r="F195" s="13"/>
      <c r="G195" s="13"/>
      <c r="H195" s="13"/>
      <c r="I195" s="13"/>
    </row>
    <row r="196" ht="15.75" thickBot="1"/>
    <row r="197" spans="1:2" ht="45.75" thickBot="1">
      <c r="A197" s="1" t="s">
        <v>392</v>
      </c>
      <c r="B197" s="1" t="s">
        <v>393</v>
      </c>
    </row>
    <row r="198" spans="1:11" ht="30.75" thickBot="1">
      <c r="A198" s="3" t="s">
        <v>10</v>
      </c>
      <c r="B198" s="3" t="s">
        <v>11</v>
      </c>
      <c r="C198" s="3" t="s">
        <v>12</v>
      </c>
      <c r="D198" s="3" t="s">
        <v>13</v>
      </c>
      <c r="E198" s="3" t="s">
        <v>14</v>
      </c>
      <c r="F198" s="3" t="s">
        <v>15</v>
      </c>
      <c r="G198" s="3" t="s">
        <v>16</v>
      </c>
      <c r="H198" s="3" t="s">
        <v>17</v>
      </c>
      <c r="I198" s="3" t="s">
        <v>18</v>
      </c>
      <c r="J198" s="3" t="s">
        <v>19</v>
      </c>
      <c r="K198" s="3" t="s">
        <v>20</v>
      </c>
    </row>
    <row r="199" spans="1:11" ht="30">
      <c r="A199" s="2" t="s">
        <v>394</v>
      </c>
      <c r="B199" s="2" t="s">
        <v>395</v>
      </c>
      <c r="C199" s="2" t="s">
        <v>396</v>
      </c>
      <c r="D199" s="2" t="s">
        <v>397</v>
      </c>
      <c r="E199" s="4">
        <v>1535190</v>
      </c>
      <c r="F199" s="4">
        <v>1535190</v>
      </c>
      <c r="G199" s="4">
        <v>1535190</v>
      </c>
      <c r="H199" s="4">
        <v>0</v>
      </c>
      <c r="I199" s="4">
        <v>1535190</v>
      </c>
      <c r="J199" s="4">
        <v>0</v>
      </c>
      <c r="K199" s="5">
        <v>0</v>
      </c>
    </row>
    <row r="200" spans="1:11" ht="30">
      <c r="A200" s="6" t="s">
        <v>398</v>
      </c>
      <c r="B200" s="6" t="s">
        <v>399</v>
      </c>
      <c r="C200" s="6" t="s">
        <v>400</v>
      </c>
      <c r="D200" s="6" t="s">
        <v>399</v>
      </c>
      <c r="E200" s="7">
        <v>517800</v>
      </c>
      <c r="F200" s="7">
        <v>346000</v>
      </c>
      <c r="G200" s="7">
        <v>517800</v>
      </c>
      <c r="H200" s="7">
        <v>0</v>
      </c>
      <c r="I200" s="7">
        <v>517800</v>
      </c>
      <c r="J200" s="7">
        <v>0</v>
      </c>
      <c r="K200" s="8">
        <v>0</v>
      </c>
    </row>
    <row r="201" spans="1:11" ht="45">
      <c r="A201" s="6" t="s">
        <v>401</v>
      </c>
      <c r="B201" s="6" t="s">
        <v>402</v>
      </c>
      <c r="C201" s="6" t="s">
        <v>403</v>
      </c>
      <c r="D201" s="6" t="s">
        <v>404</v>
      </c>
      <c r="E201" s="7">
        <v>50000</v>
      </c>
      <c r="F201" s="7">
        <v>0</v>
      </c>
      <c r="G201" s="7">
        <v>0</v>
      </c>
      <c r="H201" s="7">
        <v>0</v>
      </c>
      <c r="I201" s="7">
        <v>0</v>
      </c>
      <c r="J201" s="7">
        <v>50000</v>
      </c>
      <c r="K201" s="8">
        <v>50000</v>
      </c>
    </row>
    <row r="202" spans="1:11" ht="30">
      <c r="A202" s="6" t="s">
        <v>405</v>
      </c>
      <c r="B202" s="6" t="s">
        <v>406</v>
      </c>
      <c r="C202" s="6" t="s">
        <v>407</v>
      </c>
      <c r="D202" s="6" t="s">
        <v>408</v>
      </c>
      <c r="E202" s="7">
        <v>270000</v>
      </c>
      <c r="F202" s="7">
        <v>0</v>
      </c>
      <c r="G202" s="7">
        <v>0</v>
      </c>
      <c r="H202" s="7">
        <v>0</v>
      </c>
      <c r="I202" s="7">
        <v>0</v>
      </c>
      <c r="J202" s="7">
        <v>270000</v>
      </c>
      <c r="K202" s="8">
        <v>270000</v>
      </c>
    </row>
    <row r="203" spans="1:11" ht="75.75" thickBot="1">
      <c r="A203" s="6" t="s">
        <v>409</v>
      </c>
      <c r="B203" s="6" t="s">
        <v>410</v>
      </c>
      <c r="C203" s="6" t="s">
        <v>411</v>
      </c>
      <c r="D203" s="6" t="s">
        <v>412</v>
      </c>
      <c r="E203" s="7">
        <v>74399.9</v>
      </c>
      <c r="F203" s="7">
        <v>0</v>
      </c>
      <c r="G203" s="7">
        <v>22319.97</v>
      </c>
      <c r="H203" s="7">
        <v>0</v>
      </c>
      <c r="I203" s="7">
        <v>22319.97</v>
      </c>
      <c r="J203" s="7">
        <v>52079.93</v>
      </c>
      <c r="K203" s="8">
        <v>52079.93</v>
      </c>
    </row>
    <row r="204" spans="1:11" ht="15.75" thickBot="1">
      <c r="A204" s="9"/>
      <c r="B204" s="10" t="s">
        <v>413</v>
      </c>
      <c r="C204" s="11"/>
      <c r="D204" s="11"/>
      <c r="E204" s="12">
        <f>SUM($E$199:$E$203)</f>
        <v>2447389.9</v>
      </c>
      <c r="F204" s="12">
        <f>SUM($F$199:$F$203)</f>
        <v>1881190</v>
      </c>
      <c r="G204" s="12">
        <f>SUM($G$199:$G$203)</f>
        <v>2075309.97</v>
      </c>
      <c r="H204" s="12">
        <f>SUM($H$199:$H$203)</f>
        <v>0</v>
      </c>
      <c r="I204" s="12">
        <f>SUM($I$199:$I$203)</f>
        <v>2075309.97</v>
      </c>
      <c r="J204" s="12">
        <f>SUM($J$199:$J$203)</f>
        <v>372079.93</v>
      </c>
      <c r="K204" s="12">
        <f>SUM($K$199:$K$203)</f>
        <v>372079.93</v>
      </c>
    </row>
    <row r="205" ht="15.75" thickBot="1"/>
    <row r="206" spans="1:2" ht="30.75" thickBot="1">
      <c r="A206" s="1" t="s">
        <v>414</v>
      </c>
      <c r="B206" s="1" t="s">
        <v>415</v>
      </c>
    </row>
    <row r="207" spans="1:11" ht="30.75" thickBot="1">
      <c r="A207" s="3" t="s">
        <v>10</v>
      </c>
      <c r="B207" s="3" t="s">
        <v>11</v>
      </c>
      <c r="C207" s="3" t="s">
        <v>12</v>
      </c>
      <c r="D207" s="3" t="s">
        <v>13</v>
      </c>
      <c r="E207" s="3" t="s">
        <v>14</v>
      </c>
      <c r="F207" s="3" t="s">
        <v>15</v>
      </c>
      <c r="G207" s="3" t="s">
        <v>16</v>
      </c>
      <c r="H207" s="3" t="s">
        <v>17</v>
      </c>
      <c r="I207" s="3" t="s">
        <v>18</v>
      </c>
      <c r="J207" s="3" t="s">
        <v>19</v>
      </c>
      <c r="K207" s="3" t="s">
        <v>20</v>
      </c>
    </row>
    <row r="208" spans="1:11" ht="90">
      <c r="A208" s="2" t="s">
        <v>416</v>
      </c>
      <c r="B208" s="2" t="s">
        <v>417</v>
      </c>
      <c r="C208" s="2" t="s">
        <v>418</v>
      </c>
      <c r="D208" s="2" t="s">
        <v>419</v>
      </c>
      <c r="E208" s="4">
        <v>49000</v>
      </c>
      <c r="F208" s="4">
        <v>49000</v>
      </c>
      <c r="G208" s="4">
        <v>0</v>
      </c>
      <c r="H208" s="4">
        <v>0</v>
      </c>
      <c r="I208" s="4">
        <v>0</v>
      </c>
      <c r="J208" s="4">
        <v>49000</v>
      </c>
      <c r="K208" s="5">
        <v>49000</v>
      </c>
    </row>
    <row r="209" spans="1:11" ht="105">
      <c r="A209" s="6" t="s">
        <v>420</v>
      </c>
      <c r="B209" s="6" t="s">
        <v>421</v>
      </c>
      <c r="C209" s="6" t="s">
        <v>418</v>
      </c>
      <c r="D209" s="6" t="s">
        <v>419</v>
      </c>
      <c r="E209" s="7">
        <v>261496.41</v>
      </c>
      <c r="F209" s="7">
        <v>261496.41</v>
      </c>
      <c r="G209" s="7">
        <v>261182.15</v>
      </c>
      <c r="H209" s="7">
        <v>0</v>
      </c>
      <c r="I209" s="7">
        <v>261182.15</v>
      </c>
      <c r="J209" s="7">
        <v>314.26</v>
      </c>
      <c r="K209" s="8">
        <v>314.26</v>
      </c>
    </row>
    <row r="210" spans="1:11" ht="105">
      <c r="A210" s="6" t="s">
        <v>422</v>
      </c>
      <c r="B210" s="6" t="s">
        <v>423</v>
      </c>
      <c r="C210" s="6" t="s">
        <v>418</v>
      </c>
      <c r="D210" s="6" t="s">
        <v>419</v>
      </c>
      <c r="E210" s="7">
        <v>176144.41</v>
      </c>
      <c r="F210" s="7">
        <v>0</v>
      </c>
      <c r="G210" s="7">
        <v>176144.4</v>
      </c>
      <c r="H210" s="7">
        <v>0</v>
      </c>
      <c r="I210" s="7">
        <v>176144.4</v>
      </c>
      <c r="J210" s="7">
        <v>0.01</v>
      </c>
      <c r="K210" s="8">
        <v>0.01</v>
      </c>
    </row>
    <row r="211" spans="1:11" ht="45">
      <c r="A211" s="6" t="s">
        <v>424</v>
      </c>
      <c r="B211" s="6" t="s">
        <v>425</v>
      </c>
      <c r="C211" s="6" t="s">
        <v>418</v>
      </c>
      <c r="D211" s="6" t="s">
        <v>419</v>
      </c>
      <c r="E211" s="7">
        <v>804034.8</v>
      </c>
      <c r="F211" s="7">
        <v>0</v>
      </c>
      <c r="G211" s="7">
        <v>0</v>
      </c>
      <c r="H211" s="7">
        <v>0</v>
      </c>
      <c r="I211" s="7">
        <v>0</v>
      </c>
      <c r="J211" s="7">
        <v>804034.8</v>
      </c>
      <c r="K211" s="8">
        <v>804034.8</v>
      </c>
    </row>
    <row r="212" spans="1:11" ht="45">
      <c r="A212" s="6" t="s">
        <v>426</v>
      </c>
      <c r="B212" s="6" t="s">
        <v>427</v>
      </c>
      <c r="C212" s="6" t="s">
        <v>418</v>
      </c>
      <c r="D212" s="6" t="s">
        <v>419</v>
      </c>
      <c r="E212" s="7">
        <v>326944.35</v>
      </c>
      <c r="F212" s="7">
        <v>0</v>
      </c>
      <c r="G212" s="7">
        <v>0</v>
      </c>
      <c r="H212" s="7">
        <v>0</v>
      </c>
      <c r="I212" s="7">
        <v>0</v>
      </c>
      <c r="J212" s="7">
        <v>326944.35</v>
      </c>
      <c r="K212" s="8">
        <v>326944.35</v>
      </c>
    </row>
    <row r="213" spans="1:11" ht="15">
      <c r="A213" s="6" t="s">
        <v>428</v>
      </c>
      <c r="B213" s="6" t="s">
        <v>429</v>
      </c>
      <c r="C213" s="6" t="s">
        <v>430</v>
      </c>
      <c r="D213" s="6" t="s">
        <v>429</v>
      </c>
      <c r="E213" s="7">
        <v>2</v>
      </c>
      <c r="F213" s="7">
        <v>2</v>
      </c>
      <c r="G213" s="7">
        <v>0</v>
      </c>
      <c r="H213" s="7">
        <v>0</v>
      </c>
      <c r="I213" s="7">
        <v>0</v>
      </c>
      <c r="J213" s="7">
        <v>2</v>
      </c>
      <c r="K213" s="8">
        <v>2</v>
      </c>
    </row>
    <row r="214" spans="1:11" ht="45">
      <c r="A214" s="6" t="s">
        <v>431</v>
      </c>
      <c r="B214" s="6" t="s">
        <v>432</v>
      </c>
      <c r="C214" s="6" t="s">
        <v>433</v>
      </c>
      <c r="D214" s="6" t="s">
        <v>434</v>
      </c>
      <c r="E214" s="7">
        <v>97851.85</v>
      </c>
      <c r="F214" s="7">
        <v>0</v>
      </c>
      <c r="G214" s="7">
        <v>20960.32</v>
      </c>
      <c r="H214" s="7">
        <v>0</v>
      </c>
      <c r="I214" s="7">
        <v>20960.32</v>
      </c>
      <c r="J214" s="7">
        <v>76891.53</v>
      </c>
      <c r="K214" s="8">
        <v>76891.53</v>
      </c>
    </row>
    <row r="215" spans="1:11" ht="45">
      <c r="A215" s="6" t="s">
        <v>435</v>
      </c>
      <c r="B215" s="6" t="s">
        <v>436</v>
      </c>
      <c r="C215" s="6" t="s">
        <v>437</v>
      </c>
      <c r="D215" s="6" t="s">
        <v>438</v>
      </c>
      <c r="E215" s="7">
        <v>1987829.76</v>
      </c>
      <c r="F215" s="7">
        <v>1987829.76</v>
      </c>
      <c r="G215" s="7">
        <v>774955.99</v>
      </c>
      <c r="H215" s="7">
        <v>0</v>
      </c>
      <c r="I215" s="7">
        <v>774955.99</v>
      </c>
      <c r="J215" s="7">
        <v>1212873.77</v>
      </c>
      <c r="K215" s="8">
        <v>1212873.77</v>
      </c>
    </row>
    <row r="216" spans="1:11" ht="15">
      <c r="A216" s="6" t="s">
        <v>439</v>
      </c>
      <c r="B216" s="6" t="s">
        <v>440</v>
      </c>
      <c r="C216" s="6" t="s">
        <v>437</v>
      </c>
      <c r="D216" s="6" t="s">
        <v>438</v>
      </c>
      <c r="E216" s="7">
        <v>1</v>
      </c>
      <c r="F216" s="7">
        <v>1</v>
      </c>
      <c r="G216" s="7">
        <v>0</v>
      </c>
      <c r="H216" s="7">
        <v>0</v>
      </c>
      <c r="I216" s="7">
        <v>0</v>
      </c>
      <c r="J216" s="7">
        <v>1</v>
      </c>
      <c r="K216" s="8">
        <v>1</v>
      </c>
    </row>
    <row r="217" spans="1:11" ht="60">
      <c r="A217" s="6" t="s">
        <v>441</v>
      </c>
      <c r="B217" s="6" t="s">
        <v>442</v>
      </c>
      <c r="C217" s="6" t="s">
        <v>437</v>
      </c>
      <c r="D217" s="6" t="s">
        <v>438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1</v>
      </c>
      <c r="K217" s="8">
        <v>1</v>
      </c>
    </row>
    <row r="218" spans="1:11" ht="30">
      <c r="A218" s="6" t="s">
        <v>443</v>
      </c>
      <c r="B218" s="6" t="s">
        <v>444</v>
      </c>
      <c r="C218" s="6" t="s">
        <v>437</v>
      </c>
      <c r="D218" s="6" t="s">
        <v>438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7">
        <v>1</v>
      </c>
      <c r="K218" s="8">
        <v>1</v>
      </c>
    </row>
    <row r="219" spans="1:11" ht="30">
      <c r="A219" s="6" t="s">
        <v>445</v>
      </c>
      <c r="B219" s="6" t="s">
        <v>446</v>
      </c>
      <c r="C219" s="6" t="s">
        <v>437</v>
      </c>
      <c r="D219" s="6" t="s">
        <v>438</v>
      </c>
      <c r="E219" s="7">
        <v>1</v>
      </c>
      <c r="F219" s="7">
        <v>1</v>
      </c>
      <c r="G219" s="7">
        <v>0</v>
      </c>
      <c r="H219" s="7">
        <v>0</v>
      </c>
      <c r="I219" s="7">
        <v>0</v>
      </c>
      <c r="J219" s="7">
        <v>1</v>
      </c>
      <c r="K219" s="8">
        <v>1</v>
      </c>
    </row>
    <row r="220" spans="1:11" ht="30">
      <c r="A220" s="6" t="s">
        <v>447</v>
      </c>
      <c r="B220" s="6" t="s">
        <v>448</v>
      </c>
      <c r="C220" s="6" t="s">
        <v>437</v>
      </c>
      <c r="D220" s="6" t="s">
        <v>438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7">
        <v>1</v>
      </c>
      <c r="K220" s="8">
        <v>1</v>
      </c>
    </row>
    <row r="221" spans="1:11" ht="30">
      <c r="A221" s="6" t="s">
        <v>449</v>
      </c>
      <c r="B221" s="6" t="s">
        <v>450</v>
      </c>
      <c r="C221" s="6" t="s">
        <v>437</v>
      </c>
      <c r="D221" s="6" t="s">
        <v>438</v>
      </c>
      <c r="E221" s="7">
        <v>1</v>
      </c>
      <c r="F221" s="7">
        <v>1</v>
      </c>
      <c r="G221" s="7">
        <v>0</v>
      </c>
      <c r="H221" s="7">
        <v>0</v>
      </c>
      <c r="I221" s="7">
        <v>0</v>
      </c>
      <c r="J221" s="7">
        <v>1</v>
      </c>
      <c r="K221" s="8">
        <v>1</v>
      </c>
    </row>
    <row r="222" spans="1:11" ht="15">
      <c r="A222" s="6" t="s">
        <v>451</v>
      </c>
      <c r="B222" s="6" t="s">
        <v>452</v>
      </c>
      <c r="C222" s="6" t="s">
        <v>437</v>
      </c>
      <c r="D222" s="6" t="s">
        <v>438</v>
      </c>
      <c r="E222" s="7">
        <v>1</v>
      </c>
      <c r="F222" s="7">
        <v>1</v>
      </c>
      <c r="G222" s="7">
        <v>0</v>
      </c>
      <c r="H222" s="7">
        <v>0</v>
      </c>
      <c r="I222" s="7">
        <v>0</v>
      </c>
      <c r="J222" s="7">
        <v>1</v>
      </c>
      <c r="K222" s="8">
        <v>1</v>
      </c>
    </row>
    <row r="223" spans="1:11" ht="30">
      <c r="A223" s="6" t="s">
        <v>453</v>
      </c>
      <c r="B223" s="6" t="s">
        <v>454</v>
      </c>
      <c r="C223" s="6" t="s">
        <v>437</v>
      </c>
      <c r="D223" s="6" t="s">
        <v>438</v>
      </c>
      <c r="E223" s="7">
        <v>1</v>
      </c>
      <c r="F223" s="7">
        <v>1</v>
      </c>
      <c r="G223" s="7">
        <v>0</v>
      </c>
      <c r="H223" s="7">
        <v>0</v>
      </c>
      <c r="I223" s="7">
        <v>0</v>
      </c>
      <c r="J223" s="7">
        <v>1</v>
      </c>
      <c r="K223" s="8">
        <v>1</v>
      </c>
    </row>
    <row r="224" spans="1:11" ht="30">
      <c r="A224" s="6" t="s">
        <v>455</v>
      </c>
      <c r="B224" s="6" t="s">
        <v>456</v>
      </c>
      <c r="C224" s="6" t="s">
        <v>437</v>
      </c>
      <c r="D224" s="6" t="s">
        <v>438</v>
      </c>
      <c r="E224" s="7">
        <v>1</v>
      </c>
      <c r="F224" s="7">
        <v>1</v>
      </c>
      <c r="G224" s="7">
        <v>0</v>
      </c>
      <c r="H224" s="7">
        <v>0</v>
      </c>
      <c r="I224" s="7">
        <v>0</v>
      </c>
      <c r="J224" s="7">
        <v>1</v>
      </c>
      <c r="K224" s="8">
        <v>1</v>
      </c>
    </row>
    <row r="225" spans="1:11" ht="30">
      <c r="A225" s="6" t="s">
        <v>457</v>
      </c>
      <c r="B225" s="6" t="s">
        <v>458</v>
      </c>
      <c r="C225" s="6" t="s">
        <v>437</v>
      </c>
      <c r="D225" s="6" t="s">
        <v>438</v>
      </c>
      <c r="E225" s="7">
        <v>1</v>
      </c>
      <c r="F225" s="7">
        <v>1</v>
      </c>
      <c r="G225" s="7">
        <v>0</v>
      </c>
      <c r="H225" s="7">
        <v>0</v>
      </c>
      <c r="I225" s="7">
        <v>0</v>
      </c>
      <c r="J225" s="7">
        <v>1</v>
      </c>
      <c r="K225" s="8">
        <v>1</v>
      </c>
    </row>
    <row r="226" spans="1:11" ht="30">
      <c r="A226" s="6" t="s">
        <v>459</v>
      </c>
      <c r="B226" s="6" t="s">
        <v>460</v>
      </c>
      <c r="C226" s="6" t="s">
        <v>461</v>
      </c>
      <c r="D226" s="6" t="s">
        <v>462</v>
      </c>
      <c r="E226" s="7">
        <v>1</v>
      </c>
      <c r="F226" s="7">
        <v>1</v>
      </c>
      <c r="G226" s="7">
        <v>0</v>
      </c>
      <c r="H226" s="7">
        <v>0</v>
      </c>
      <c r="I226" s="7">
        <v>0</v>
      </c>
      <c r="J226" s="7">
        <v>1</v>
      </c>
      <c r="K226" s="8">
        <v>1</v>
      </c>
    </row>
    <row r="227" spans="1:11" ht="15">
      <c r="A227" s="6" t="s">
        <v>463</v>
      </c>
      <c r="B227" s="6" t="s">
        <v>464</v>
      </c>
      <c r="C227" s="6" t="s">
        <v>437</v>
      </c>
      <c r="D227" s="6" t="s">
        <v>438</v>
      </c>
      <c r="E227" s="7">
        <v>1</v>
      </c>
      <c r="F227" s="7">
        <v>1</v>
      </c>
      <c r="G227" s="7">
        <v>0</v>
      </c>
      <c r="H227" s="7">
        <v>0</v>
      </c>
      <c r="I227" s="7">
        <v>0</v>
      </c>
      <c r="J227" s="7">
        <v>1</v>
      </c>
      <c r="K227" s="8">
        <v>1</v>
      </c>
    </row>
    <row r="228" spans="1:11" ht="15">
      <c r="A228" s="6" t="s">
        <v>465</v>
      </c>
      <c r="B228" s="6" t="s">
        <v>466</v>
      </c>
      <c r="C228" s="6" t="s">
        <v>437</v>
      </c>
      <c r="D228" s="6" t="s">
        <v>438</v>
      </c>
      <c r="E228" s="7">
        <v>4000</v>
      </c>
      <c r="F228" s="7">
        <v>4000</v>
      </c>
      <c r="G228" s="7">
        <v>0</v>
      </c>
      <c r="H228" s="7">
        <v>0</v>
      </c>
      <c r="I228" s="7">
        <v>0</v>
      </c>
      <c r="J228" s="7">
        <v>4000</v>
      </c>
      <c r="K228" s="8">
        <v>4000</v>
      </c>
    </row>
    <row r="229" spans="1:11" ht="45">
      <c r="A229" s="6" t="s">
        <v>467</v>
      </c>
      <c r="B229" s="6" t="s">
        <v>468</v>
      </c>
      <c r="C229" s="6" t="s">
        <v>437</v>
      </c>
      <c r="D229" s="6" t="s">
        <v>438</v>
      </c>
      <c r="E229" s="7">
        <v>1</v>
      </c>
      <c r="F229" s="7">
        <v>1</v>
      </c>
      <c r="G229" s="7">
        <v>0</v>
      </c>
      <c r="H229" s="7">
        <v>0</v>
      </c>
      <c r="I229" s="7">
        <v>0</v>
      </c>
      <c r="J229" s="7">
        <v>1</v>
      </c>
      <c r="K229" s="8">
        <v>1</v>
      </c>
    </row>
    <row r="230" spans="1:11" ht="45">
      <c r="A230" s="6" t="s">
        <v>469</v>
      </c>
      <c r="B230" s="6" t="s">
        <v>470</v>
      </c>
      <c r="C230" s="6" t="s">
        <v>302</v>
      </c>
      <c r="D230" s="6" t="s">
        <v>302</v>
      </c>
      <c r="E230" s="7">
        <v>1</v>
      </c>
      <c r="F230" s="7">
        <v>1</v>
      </c>
      <c r="G230" s="7">
        <v>0</v>
      </c>
      <c r="H230" s="7">
        <v>0</v>
      </c>
      <c r="I230" s="7">
        <v>0</v>
      </c>
      <c r="J230" s="7">
        <v>1</v>
      </c>
      <c r="K230" s="8">
        <v>1</v>
      </c>
    </row>
    <row r="231" spans="1:11" ht="45">
      <c r="A231" s="6" t="s">
        <v>471</v>
      </c>
      <c r="B231" s="6" t="s">
        <v>472</v>
      </c>
      <c r="C231" s="6" t="s">
        <v>302</v>
      </c>
      <c r="D231" s="6" t="s">
        <v>302</v>
      </c>
      <c r="E231" s="7">
        <v>1</v>
      </c>
      <c r="F231" s="7">
        <v>1</v>
      </c>
      <c r="G231" s="7">
        <v>0</v>
      </c>
      <c r="H231" s="7">
        <v>0</v>
      </c>
      <c r="I231" s="7">
        <v>0</v>
      </c>
      <c r="J231" s="7">
        <v>1</v>
      </c>
      <c r="K231" s="8">
        <v>1</v>
      </c>
    </row>
    <row r="232" spans="1:11" ht="15">
      <c r="A232" s="6" t="s">
        <v>473</v>
      </c>
      <c r="B232" s="6" t="s">
        <v>474</v>
      </c>
      <c r="C232" s="6" t="s">
        <v>302</v>
      </c>
      <c r="D232" s="6" t="s">
        <v>302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1</v>
      </c>
      <c r="K232" s="8">
        <v>1</v>
      </c>
    </row>
    <row r="233" spans="1:11" ht="45">
      <c r="A233" s="6" t="s">
        <v>475</v>
      </c>
      <c r="B233" s="6" t="s">
        <v>476</v>
      </c>
      <c r="C233" s="6" t="s">
        <v>437</v>
      </c>
      <c r="D233" s="6" t="s">
        <v>438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1</v>
      </c>
      <c r="K233" s="8">
        <v>1</v>
      </c>
    </row>
    <row r="234" spans="1:11" ht="60">
      <c r="A234" s="6" t="s">
        <v>477</v>
      </c>
      <c r="B234" s="6" t="s">
        <v>478</v>
      </c>
      <c r="C234" s="6" t="s">
        <v>437</v>
      </c>
      <c r="D234" s="6" t="s">
        <v>438</v>
      </c>
      <c r="E234" s="7">
        <v>1</v>
      </c>
      <c r="F234" s="7">
        <v>0</v>
      </c>
      <c r="G234" s="7">
        <v>0</v>
      </c>
      <c r="H234" s="7">
        <v>0</v>
      </c>
      <c r="I234" s="7">
        <v>0</v>
      </c>
      <c r="J234" s="7">
        <v>1</v>
      </c>
      <c r="K234" s="8">
        <v>1</v>
      </c>
    </row>
    <row r="235" spans="1:11" ht="45">
      <c r="A235" s="6" t="s">
        <v>479</v>
      </c>
      <c r="B235" s="6" t="s">
        <v>480</v>
      </c>
      <c r="C235" s="6" t="s">
        <v>437</v>
      </c>
      <c r="D235" s="6" t="s">
        <v>438</v>
      </c>
      <c r="E235" s="7">
        <v>56665</v>
      </c>
      <c r="F235" s="7">
        <v>0</v>
      </c>
      <c r="G235" s="7">
        <v>0</v>
      </c>
      <c r="H235" s="7">
        <v>0</v>
      </c>
      <c r="I235" s="7">
        <v>0</v>
      </c>
      <c r="J235" s="7">
        <v>56665</v>
      </c>
      <c r="K235" s="8">
        <v>56665</v>
      </c>
    </row>
    <row r="236" spans="1:11" ht="45">
      <c r="A236" s="6" t="s">
        <v>481</v>
      </c>
      <c r="B236" s="6" t="s">
        <v>482</v>
      </c>
      <c r="C236" s="6" t="s">
        <v>437</v>
      </c>
      <c r="D236" s="6" t="s">
        <v>438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7">
        <v>1</v>
      </c>
      <c r="K236" s="8">
        <v>1</v>
      </c>
    </row>
    <row r="237" spans="1:11" ht="45">
      <c r="A237" s="6" t="s">
        <v>483</v>
      </c>
      <c r="B237" s="6" t="s">
        <v>484</v>
      </c>
      <c r="C237" s="6" t="s">
        <v>437</v>
      </c>
      <c r="D237" s="6" t="s">
        <v>438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7">
        <v>1</v>
      </c>
      <c r="K237" s="8">
        <v>1</v>
      </c>
    </row>
    <row r="238" spans="1:11" ht="45">
      <c r="A238" s="6" t="s">
        <v>485</v>
      </c>
      <c r="B238" s="6" t="s">
        <v>486</v>
      </c>
      <c r="C238" s="6" t="s">
        <v>302</v>
      </c>
      <c r="D238" s="6" t="s">
        <v>302</v>
      </c>
      <c r="E238" s="7">
        <v>913000</v>
      </c>
      <c r="F238" s="7">
        <v>0</v>
      </c>
      <c r="G238" s="7">
        <v>0</v>
      </c>
      <c r="H238" s="7">
        <v>0</v>
      </c>
      <c r="I238" s="7">
        <v>0</v>
      </c>
      <c r="J238" s="7">
        <v>913000</v>
      </c>
      <c r="K238" s="8">
        <v>913000</v>
      </c>
    </row>
    <row r="239" spans="1:11" ht="45">
      <c r="A239" s="6" t="s">
        <v>487</v>
      </c>
      <c r="B239" s="6" t="s">
        <v>488</v>
      </c>
      <c r="C239" s="6" t="s">
        <v>437</v>
      </c>
      <c r="D239" s="6" t="s">
        <v>438</v>
      </c>
      <c r="E239" s="7">
        <v>125000</v>
      </c>
      <c r="F239" s="7">
        <v>125000</v>
      </c>
      <c r="G239" s="7">
        <v>63404.38</v>
      </c>
      <c r="H239" s="7">
        <v>0</v>
      </c>
      <c r="I239" s="7">
        <v>63404.38</v>
      </c>
      <c r="J239" s="7">
        <v>61595.62</v>
      </c>
      <c r="K239" s="8">
        <v>61595.62</v>
      </c>
    </row>
    <row r="240" spans="1:11" ht="15">
      <c r="A240" s="6" t="s">
        <v>489</v>
      </c>
      <c r="B240" s="6" t="s">
        <v>490</v>
      </c>
      <c r="C240" s="6" t="s">
        <v>437</v>
      </c>
      <c r="D240" s="6" t="s">
        <v>438</v>
      </c>
      <c r="E240" s="7">
        <v>5000</v>
      </c>
      <c r="F240" s="7">
        <v>5000</v>
      </c>
      <c r="G240" s="7">
        <v>455.7</v>
      </c>
      <c r="H240" s="7">
        <v>0</v>
      </c>
      <c r="I240" s="7">
        <v>455.7</v>
      </c>
      <c r="J240" s="7">
        <v>4544.3</v>
      </c>
      <c r="K240" s="8">
        <v>4544.3</v>
      </c>
    </row>
    <row r="241" spans="1:11" ht="30">
      <c r="A241" s="6" t="s">
        <v>491</v>
      </c>
      <c r="B241" s="6" t="s">
        <v>492</v>
      </c>
      <c r="C241" s="6" t="s">
        <v>437</v>
      </c>
      <c r="D241" s="6" t="s">
        <v>438</v>
      </c>
      <c r="E241" s="7">
        <v>30000</v>
      </c>
      <c r="F241" s="7">
        <v>30000</v>
      </c>
      <c r="G241" s="7">
        <v>0</v>
      </c>
      <c r="H241" s="7">
        <v>0</v>
      </c>
      <c r="I241" s="7">
        <v>0</v>
      </c>
      <c r="J241" s="7">
        <v>30000</v>
      </c>
      <c r="K241" s="8">
        <v>30000</v>
      </c>
    </row>
    <row r="242" spans="1:11" ht="30">
      <c r="A242" s="6" t="s">
        <v>493</v>
      </c>
      <c r="B242" s="6" t="s">
        <v>494</v>
      </c>
      <c r="C242" s="6" t="s">
        <v>437</v>
      </c>
      <c r="D242" s="6" t="s">
        <v>438</v>
      </c>
      <c r="E242" s="7">
        <v>3804</v>
      </c>
      <c r="F242" s="7">
        <v>3804</v>
      </c>
      <c r="G242" s="7">
        <v>3921.5</v>
      </c>
      <c r="H242" s="7">
        <v>0</v>
      </c>
      <c r="I242" s="7">
        <v>3921.5</v>
      </c>
      <c r="J242" s="7">
        <v>-117.5</v>
      </c>
      <c r="K242" s="8">
        <v>-117.5</v>
      </c>
    </row>
    <row r="243" spans="1:11" ht="30">
      <c r="A243" s="6" t="s">
        <v>495</v>
      </c>
      <c r="B243" s="6" t="s">
        <v>496</v>
      </c>
      <c r="C243" s="6" t="s">
        <v>437</v>
      </c>
      <c r="D243" s="6" t="s">
        <v>438</v>
      </c>
      <c r="E243" s="7">
        <v>60901.86</v>
      </c>
      <c r="F243" s="7">
        <v>60901.86</v>
      </c>
      <c r="G243" s="7">
        <v>32338.47</v>
      </c>
      <c r="H243" s="7">
        <v>0</v>
      </c>
      <c r="I243" s="7">
        <v>32338.47</v>
      </c>
      <c r="J243" s="7">
        <v>28563.39</v>
      </c>
      <c r="K243" s="8">
        <v>28563.39</v>
      </c>
    </row>
    <row r="244" spans="1:11" ht="30">
      <c r="A244" s="6" t="s">
        <v>497</v>
      </c>
      <c r="B244" s="6" t="s">
        <v>498</v>
      </c>
      <c r="C244" s="6" t="s">
        <v>437</v>
      </c>
      <c r="D244" s="6" t="s">
        <v>438</v>
      </c>
      <c r="E244" s="7">
        <v>500</v>
      </c>
      <c r="F244" s="7">
        <v>500</v>
      </c>
      <c r="G244" s="7">
        <v>98</v>
      </c>
      <c r="H244" s="7">
        <v>0</v>
      </c>
      <c r="I244" s="7">
        <v>98</v>
      </c>
      <c r="J244" s="7">
        <v>402</v>
      </c>
      <c r="K244" s="8">
        <v>402</v>
      </c>
    </row>
    <row r="245" spans="1:11" ht="30">
      <c r="A245" s="6" t="s">
        <v>499</v>
      </c>
      <c r="B245" s="6" t="s">
        <v>500</v>
      </c>
      <c r="C245" s="6" t="s">
        <v>437</v>
      </c>
      <c r="D245" s="6" t="s">
        <v>438</v>
      </c>
      <c r="E245" s="7">
        <v>15000</v>
      </c>
      <c r="F245" s="7">
        <v>15000</v>
      </c>
      <c r="G245" s="7">
        <v>13200</v>
      </c>
      <c r="H245" s="7">
        <v>0</v>
      </c>
      <c r="I245" s="7">
        <v>13200</v>
      </c>
      <c r="J245" s="7">
        <v>1800</v>
      </c>
      <c r="K245" s="8">
        <v>1800</v>
      </c>
    </row>
    <row r="246" spans="1:11" ht="45">
      <c r="A246" s="6" t="s">
        <v>501</v>
      </c>
      <c r="B246" s="6" t="s">
        <v>502</v>
      </c>
      <c r="C246" s="6" t="s">
        <v>437</v>
      </c>
      <c r="D246" s="6" t="s">
        <v>438</v>
      </c>
      <c r="E246" s="7">
        <v>4000</v>
      </c>
      <c r="F246" s="7">
        <v>4000</v>
      </c>
      <c r="G246" s="7">
        <v>0</v>
      </c>
      <c r="H246" s="7">
        <v>0</v>
      </c>
      <c r="I246" s="7">
        <v>0</v>
      </c>
      <c r="J246" s="7">
        <v>4000</v>
      </c>
      <c r="K246" s="8">
        <v>4000</v>
      </c>
    </row>
    <row r="247" spans="1:11" ht="45">
      <c r="A247" s="6" t="s">
        <v>503</v>
      </c>
      <c r="B247" s="6" t="s">
        <v>504</v>
      </c>
      <c r="C247" s="6" t="s">
        <v>437</v>
      </c>
      <c r="D247" s="6" t="s">
        <v>438</v>
      </c>
      <c r="E247" s="7">
        <v>4000</v>
      </c>
      <c r="F247" s="7">
        <v>4000</v>
      </c>
      <c r="G247" s="7">
        <v>2082.85</v>
      </c>
      <c r="H247" s="7">
        <v>0</v>
      </c>
      <c r="I247" s="7">
        <v>2082.85</v>
      </c>
      <c r="J247" s="7">
        <v>1917.15</v>
      </c>
      <c r="K247" s="8">
        <v>1917.15</v>
      </c>
    </row>
    <row r="248" spans="1:11" ht="30">
      <c r="A248" s="6" t="s">
        <v>505</v>
      </c>
      <c r="B248" s="6" t="s">
        <v>506</v>
      </c>
      <c r="C248" s="6" t="s">
        <v>437</v>
      </c>
      <c r="D248" s="6" t="s">
        <v>438</v>
      </c>
      <c r="E248" s="7">
        <v>10000</v>
      </c>
      <c r="F248" s="7">
        <v>10000</v>
      </c>
      <c r="G248" s="7">
        <v>633.51</v>
      </c>
      <c r="H248" s="7">
        <v>0</v>
      </c>
      <c r="I248" s="7">
        <v>633.51</v>
      </c>
      <c r="J248" s="7">
        <v>9366.49</v>
      </c>
      <c r="K248" s="8">
        <v>9366.49</v>
      </c>
    </row>
    <row r="249" spans="1:11" ht="30">
      <c r="A249" s="6" t="s">
        <v>507</v>
      </c>
      <c r="B249" s="6" t="s">
        <v>508</v>
      </c>
      <c r="C249" s="6" t="s">
        <v>437</v>
      </c>
      <c r="D249" s="6" t="s">
        <v>438</v>
      </c>
      <c r="E249" s="7">
        <v>500</v>
      </c>
      <c r="F249" s="7">
        <v>500</v>
      </c>
      <c r="G249" s="7">
        <v>0</v>
      </c>
      <c r="H249" s="7">
        <v>0</v>
      </c>
      <c r="I249" s="7">
        <v>0</v>
      </c>
      <c r="J249" s="7">
        <v>500</v>
      </c>
      <c r="K249" s="8">
        <v>500</v>
      </c>
    </row>
    <row r="250" spans="1:11" ht="15">
      <c r="A250" s="6" t="s">
        <v>509</v>
      </c>
      <c r="B250" s="6" t="s">
        <v>510</v>
      </c>
      <c r="C250" s="6" t="s">
        <v>437</v>
      </c>
      <c r="D250" s="6" t="s">
        <v>438</v>
      </c>
      <c r="E250" s="7">
        <v>3000</v>
      </c>
      <c r="F250" s="7">
        <v>3000</v>
      </c>
      <c r="G250" s="7">
        <v>1000</v>
      </c>
      <c r="H250" s="7">
        <v>0</v>
      </c>
      <c r="I250" s="7">
        <v>1000</v>
      </c>
      <c r="J250" s="7">
        <v>2000</v>
      </c>
      <c r="K250" s="8">
        <v>2000</v>
      </c>
    </row>
    <row r="251" spans="1:11" ht="45">
      <c r="A251" s="6" t="s">
        <v>511</v>
      </c>
      <c r="B251" s="6" t="s">
        <v>512</v>
      </c>
      <c r="C251" s="6" t="s">
        <v>437</v>
      </c>
      <c r="D251" s="6" t="s">
        <v>438</v>
      </c>
      <c r="E251" s="7">
        <v>2000</v>
      </c>
      <c r="F251" s="7">
        <v>2000</v>
      </c>
      <c r="G251" s="7">
        <v>0</v>
      </c>
      <c r="H251" s="7">
        <v>0</v>
      </c>
      <c r="I251" s="7">
        <v>0</v>
      </c>
      <c r="J251" s="7">
        <v>2000</v>
      </c>
      <c r="K251" s="8">
        <v>2000</v>
      </c>
    </row>
    <row r="252" spans="1:11" ht="45">
      <c r="A252" s="6" t="s">
        <v>513</v>
      </c>
      <c r="B252" s="6" t="s">
        <v>514</v>
      </c>
      <c r="C252" s="6" t="s">
        <v>437</v>
      </c>
      <c r="D252" s="6" t="s">
        <v>438</v>
      </c>
      <c r="E252" s="7">
        <v>3000</v>
      </c>
      <c r="F252" s="7">
        <v>3000</v>
      </c>
      <c r="G252" s="7">
        <v>0</v>
      </c>
      <c r="H252" s="7">
        <v>0</v>
      </c>
      <c r="I252" s="7">
        <v>0</v>
      </c>
      <c r="J252" s="7">
        <v>3000</v>
      </c>
      <c r="K252" s="8">
        <v>3000</v>
      </c>
    </row>
    <row r="253" spans="1:11" ht="30">
      <c r="A253" s="6" t="s">
        <v>515</v>
      </c>
      <c r="B253" s="6" t="s">
        <v>516</v>
      </c>
      <c r="C253" s="6" t="s">
        <v>437</v>
      </c>
      <c r="D253" s="6" t="s">
        <v>438</v>
      </c>
      <c r="E253" s="7">
        <v>750</v>
      </c>
      <c r="F253" s="7">
        <v>750</v>
      </c>
      <c r="G253" s="7">
        <v>176</v>
      </c>
      <c r="H253" s="7">
        <v>0</v>
      </c>
      <c r="I253" s="7">
        <v>176</v>
      </c>
      <c r="J253" s="7">
        <v>574</v>
      </c>
      <c r="K253" s="8">
        <v>574</v>
      </c>
    </row>
    <row r="254" spans="1:11" ht="30">
      <c r="A254" s="6" t="s">
        <v>517</v>
      </c>
      <c r="B254" s="6" t="s">
        <v>518</v>
      </c>
      <c r="C254" s="6" t="s">
        <v>437</v>
      </c>
      <c r="D254" s="6" t="s">
        <v>438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1</v>
      </c>
      <c r="K254" s="8">
        <v>1</v>
      </c>
    </row>
    <row r="255" spans="1:11" ht="45">
      <c r="A255" s="6" t="s">
        <v>519</v>
      </c>
      <c r="B255" s="6" t="s">
        <v>520</v>
      </c>
      <c r="C255" s="6" t="s">
        <v>437</v>
      </c>
      <c r="D255" s="6" t="s">
        <v>438</v>
      </c>
      <c r="E255" s="7">
        <v>1</v>
      </c>
      <c r="F255" s="7">
        <v>1</v>
      </c>
      <c r="G255" s="7">
        <v>0</v>
      </c>
      <c r="H255" s="7">
        <v>0</v>
      </c>
      <c r="I255" s="7">
        <v>0</v>
      </c>
      <c r="J255" s="7">
        <v>1</v>
      </c>
      <c r="K255" s="8">
        <v>1</v>
      </c>
    </row>
    <row r="256" spans="1:11" ht="15">
      <c r="A256" s="6" t="s">
        <v>521</v>
      </c>
      <c r="B256" s="6" t="s">
        <v>522</v>
      </c>
      <c r="C256" s="6" t="s">
        <v>437</v>
      </c>
      <c r="D256" s="6" t="s">
        <v>438</v>
      </c>
      <c r="E256" s="7">
        <v>1</v>
      </c>
      <c r="F256" s="7">
        <v>1</v>
      </c>
      <c r="G256" s="7">
        <v>0</v>
      </c>
      <c r="H256" s="7">
        <v>0</v>
      </c>
      <c r="I256" s="7">
        <v>0</v>
      </c>
      <c r="J256" s="7">
        <v>1</v>
      </c>
      <c r="K256" s="8">
        <v>1</v>
      </c>
    </row>
    <row r="257" spans="1:11" ht="15">
      <c r="A257" s="6" t="s">
        <v>523</v>
      </c>
      <c r="B257" s="6" t="s">
        <v>524</v>
      </c>
      <c r="C257" s="6" t="s">
        <v>437</v>
      </c>
      <c r="D257" s="6" t="s">
        <v>438</v>
      </c>
      <c r="E257" s="7">
        <v>1</v>
      </c>
      <c r="F257" s="7">
        <v>1</v>
      </c>
      <c r="G257" s="7">
        <v>0</v>
      </c>
      <c r="H257" s="7">
        <v>0</v>
      </c>
      <c r="I257" s="7">
        <v>0</v>
      </c>
      <c r="J257" s="7">
        <v>1</v>
      </c>
      <c r="K257" s="8">
        <v>1</v>
      </c>
    </row>
    <row r="258" spans="1:11" ht="30">
      <c r="A258" s="6" t="s">
        <v>525</v>
      </c>
      <c r="B258" s="6" t="s">
        <v>526</v>
      </c>
      <c r="C258" s="6" t="s">
        <v>437</v>
      </c>
      <c r="D258" s="6" t="s">
        <v>438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1</v>
      </c>
      <c r="K258" s="8">
        <v>1</v>
      </c>
    </row>
    <row r="259" spans="1:11" ht="30">
      <c r="A259" s="6" t="s">
        <v>527</v>
      </c>
      <c r="B259" s="6" t="s">
        <v>528</v>
      </c>
      <c r="C259" s="6" t="s">
        <v>437</v>
      </c>
      <c r="D259" s="6" t="s">
        <v>438</v>
      </c>
      <c r="E259" s="7">
        <v>0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8">
        <v>0</v>
      </c>
    </row>
    <row r="260" spans="1:11" ht="15">
      <c r="A260" s="6" t="s">
        <v>529</v>
      </c>
      <c r="B260" s="6" t="s">
        <v>530</v>
      </c>
      <c r="C260" s="6" t="s">
        <v>302</v>
      </c>
      <c r="D260" s="6" t="s">
        <v>302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1</v>
      </c>
      <c r="K260" s="8">
        <v>1</v>
      </c>
    </row>
    <row r="261" spans="1:11" ht="30">
      <c r="A261" s="6" t="s">
        <v>531</v>
      </c>
      <c r="B261" s="6" t="s">
        <v>532</v>
      </c>
      <c r="C261" s="6" t="s">
        <v>302</v>
      </c>
      <c r="D261" s="6" t="s">
        <v>302</v>
      </c>
      <c r="E261" s="7">
        <v>1</v>
      </c>
      <c r="F261" s="7">
        <v>0</v>
      </c>
      <c r="G261" s="7">
        <v>0</v>
      </c>
      <c r="H261" s="7">
        <v>0</v>
      </c>
      <c r="I261" s="7">
        <v>0</v>
      </c>
      <c r="J261" s="7">
        <v>1</v>
      </c>
      <c r="K261" s="8">
        <v>1</v>
      </c>
    </row>
    <row r="262" spans="1:11" ht="30">
      <c r="A262" s="6" t="s">
        <v>533</v>
      </c>
      <c r="B262" s="6" t="s">
        <v>534</v>
      </c>
      <c r="C262" s="6" t="s">
        <v>302</v>
      </c>
      <c r="D262" s="6" t="s">
        <v>302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1</v>
      </c>
      <c r="K262" s="8">
        <v>1</v>
      </c>
    </row>
    <row r="263" spans="1:11" ht="45">
      <c r="A263" s="6" t="s">
        <v>535</v>
      </c>
      <c r="B263" s="6" t="s">
        <v>536</v>
      </c>
      <c r="C263" s="6" t="s">
        <v>437</v>
      </c>
      <c r="D263" s="6" t="s">
        <v>438</v>
      </c>
      <c r="E263" s="7">
        <v>1</v>
      </c>
      <c r="F263" s="7">
        <v>1</v>
      </c>
      <c r="G263" s="7">
        <v>0</v>
      </c>
      <c r="H263" s="7">
        <v>0</v>
      </c>
      <c r="I263" s="7">
        <v>0</v>
      </c>
      <c r="J263" s="7">
        <v>1</v>
      </c>
      <c r="K263" s="8">
        <v>1</v>
      </c>
    </row>
    <row r="264" spans="1:11" ht="30">
      <c r="A264" s="6" t="s">
        <v>537</v>
      </c>
      <c r="B264" s="6" t="s">
        <v>538</v>
      </c>
      <c r="C264" s="6" t="s">
        <v>437</v>
      </c>
      <c r="D264" s="6" t="s">
        <v>438</v>
      </c>
      <c r="E264" s="7">
        <v>1</v>
      </c>
      <c r="F264" s="7">
        <v>1</v>
      </c>
      <c r="G264" s="7">
        <v>0</v>
      </c>
      <c r="H264" s="7">
        <v>0</v>
      </c>
      <c r="I264" s="7">
        <v>0</v>
      </c>
      <c r="J264" s="7">
        <v>1</v>
      </c>
      <c r="K264" s="8">
        <v>1</v>
      </c>
    </row>
    <row r="265" spans="1:11" ht="30">
      <c r="A265" s="6" t="s">
        <v>539</v>
      </c>
      <c r="B265" s="6" t="s">
        <v>540</v>
      </c>
      <c r="C265" s="6" t="s">
        <v>437</v>
      </c>
      <c r="D265" s="6" t="s">
        <v>438</v>
      </c>
      <c r="E265" s="7">
        <v>1</v>
      </c>
      <c r="F265" s="7">
        <v>1</v>
      </c>
      <c r="G265" s="7">
        <v>0</v>
      </c>
      <c r="H265" s="7">
        <v>0</v>
      </c>
      <c r="I265" s="7">
        <v>0</v>
      </c>
      <c r="J265" s="7">
        <v>1</v>
      </c>
      <c r="K265" s="8">
        <v>1</v>
      </c>
    </row>
    <row r="266" spans="1:11" ht="60">
      <c r="A266" s="6" t="s">
        <v>541</v>
      </c>
      <c r="B266" s="6" t="s">
        <v>542</v>
      </c>
      <c r="C266" s="6" t="s">
        <v>437</v>
      </c>
      <c r="D266" s="6" t="s">
        <v>438</v>
      </c>
      <c r="E266" s="7">
        <v>1</v>
      </c>
      <c r="F266" s="7">
        <v>1</v>
      </c>
      <c r="G266" s="7">
        <v>0</v>
      </c>
      <c r="H266" s="7">
        <v>0</v>
      </c>
      <c r="I266" s="7">
        <v>0</v>
      </c>
      <c r="J266" s="7">
        <v>1</v>
      </c>
      <c r="K266" s="8">
        <v>1</v>
      </c>
    </row>
    <row r="267" spans="1:11" ht="30">
      <c r="A267" s="6" t="s">
        <v>543</v>
      </c>
      <c r="B267" s="6" t="s">
        <v>544</v>
      </c>
      <c r="C267" s="6" t="s">
        <v>437</v>
      </c>
      <c r="D267" s="6" t="s">
        <v>438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1</v>
      </c>
      <c r="K267" s="8">
        <v>1</v>
      </c>
    </row>
    <row r="268" spans="1:11" ht="30">
      <c r="A268" s="6" t="s">
        <v>545</v>
      </c>
      <c r="B268" s="6" t="s">
        <v>546</v>
      </c>
      <c r="C268" s="6" t="s">
        <v>437</v>
      </c>
      <c r="D268" s="6" t="s">
        <v>438</v>
      </c>
      <c r="E268" s="7">
        <v>1</v>
      </c>
      <c r="F268" s="7">
        <v>1</v>
      </c>
      <c r="G268" s="7">
        <v>0</v>
      </c>
      <c r="H268" s="7">
        <v>0</v>
      </c>
      <c r="I268" s="7">
        <v>0</v>
      </c>
      <c r="J268" s="7">
        <v>1</v>
      </c>
      <c r="K268" s="8">
        <v>1</v>
      </c>
    </row>
    <row r="269" spans="1:11" ht="30">
      <c r="A269" s="6" t="s">
        <v>547</v>
      </c>
      <c r="B269" s="6" t="s">
        <v>548</v>
      </c>
      <c r="C269" s="6" t="s">
        <v>437</v>
      </c>
      <c r="D269" s="6" t="s">
        <v>438</v>
      </c>
      <c r="E269" s="7">
        <v>1</v>
      </c>
      <c r="F269" s="7">
        <v>1</v>
      </c>
      <c r="G269" s="7">
        <v>0</v>
      </c>
      <c r="H269" s="7">
        <v>0</v>
      </c>
      <c r="I269" s="7">
        <v>0</v>
      </c>
      <c r="J269" s="7">
        <v>1</v>
      </c>
      <c r="K269" s="8">
        <v>1</v>
      </c>
    </row>
    <row r="270" spans="1:11" ht="30">
      <c r="A270" s="6" t="s">
        <v>549</v>
      </c>
      <c r="B270" s="6" t="s">
        <v>550</v>
      </c>
      <c r="C270" s="6" t="s">
        <v>437</v>
      </c>
      <c r="D270" s="6" t="s">
        <v>438</v>
      </c>
      <c r="E270" s="7">
        <v>1</v>
      </c>
      <c r="F270" s="7">
        <v>1</v>
      </c>
      <c r="G270" s="7">
        <v>0</v>
      </c>
      <c r="H270" s="7">
        <v>0</v>
      </c>
      <c r="I270" s="7">
        <v>0</v>
      </c>
      <c r="J270" s="7">
        <v>1</v>
      </c>
      <c r="K270" s="8">
        <v>1</v>
      </c>
    </row>
    <row r="271" spans="1:11" ht="45">
      <c r="A271" s="6" t="s">
        <v>551</v>
      </c>
      <c r="B271" s="6" t="s">
        <v>552</v>
      </c>
      <c r="C271" s="6" t="s">
        <v>437</v>
      </c>
      <c r="D271" s="6" t="s">
        <v>438</v>
      </c>
      <c r="E271" s="7">
        <v>1</v>
      </c>
      <c r="F271" s="7">
        <v>1</v>
      </c>
      <c r="G271" s="7">
        <v>0</v>
      </c>
      <c r="H271" s="7">
        <v>0</v>
      </c>
      <c r="I271" s="7">
        <v>0</v>
      </c>
      <c r="J271" s="7">
        <v>1</v>
      </c>
      <c r="K271" s="8">
        <v>1</v>
      </c>
    </row>
    <row r="272" spans="1:11" ht="45">
      <c r="A272" s="6" t="s">
        <v>553</v>
      </c>
      <c r="B272" s="6" t="s">
        <v>554</v>
      </c>
      <c r="C272" s="6" t="s">
        <v>437</v>
      </c>
      <c r="D272" s="6" t="s">
        <v>438</v>
      </c>
      <c r="E272" s="7">
        <v>1</v>
      </c>
      <c r="F272" s="7">
        <v>1</v>
      </c>
      <c r="G272" s="7">
        <v>0</v>
      </c>
      <c r="H272" s="7">
        <v>0</v>
      </c>
      <c r="I272" s="7">
        <v>0</v>
      </c>
      <c r="J272" s="7">
        <v>1</v>
      </c>
      <c r="K272" s="8">
        <v>1</v>
      </c>
    </row>
    <row r="273" spans="1:11" ht="30">
      <c r="A273" s="6" t="s">
        <v>555</v>
      </c>
      <c r="B273" s="6" t="s">
        <v>556</v>
      </c>
      <c r="C273" s="6" t="s">
        <v>437</v>
      </c>
      <c r="D273" s="6" t="s">
        <v>438</v>
      </c>
      <c r="E273" s="7">
        <v>1</v>
      </c>
      <c r="F273" s="7">
        <v>1</v>
      </c>
      <c r="G273" s="7">
        <v>0</v>
      </c>
      <c r="H273" s="7">
        <v>0</v>
      </c>
      <c r="I273" s="7">
        <v>0</v>
      </c>
      <c r="J273" s="7">
        <v>1</v>
      </c>
      <c r="K273" s="8">
        <v>1</v>
      </c>
    </row>
    <row r="274" spans="1:11" ht="30">
      <c r="A274" s="6" t="s">
        <v>557</v>
      </c>
      <c r="B274" s="6" t="s">
        <v>558</v>
      </c>
      <c r="C274" s="6" t="s">
        <v>437</v>
      </c>
      <c r="D274" s="6" t="s">
        <v>438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1</v>
      </c>
      <c r="K274" s="8">
        <v>1</v>
      </c>
    </row>
    <row r="275" spans="1:11" ht="30">
      <c r="A275" s="6" t="s">
        <v>559</v>
      </c>
      <c r="B275" s="6" t="s">
        <v>560</v>
      </c>
      <c r="C275" s="6" t="s">
        <v>437</v>
      </c>
      <c r="D275" s="6" t="s">
        <v>438</v>
      </c>
      <c r="E275" s="7">
        <v>1</v>
      </c>
      <c r="F275" s="7">
        <v>1</v>
      </c>
      <c r="G275" s="7">
        <v>0</v>
      </c>
      <c r="H275" s="7">
        <v>0</v>
      </c>
      <c r="I275" s="7">
        <v>0</v>
      </c>
      <c r="J275" s="7">
        <v>1</v>
      </c>
      <c r="K275" s="8">
        <v>1</v>
      </c>
    </row>
    <row r="276" spans="1:11" ht="30">
      <c r="A276" s="6" t="s">
        <v>561</v>
      </c>
      <c r="B276" s="6" t="s">
        <v>562</v>
      </c>
      <c r="C276" s="6" t="s">
        <v>437</v>
      </c>
      <c r="D276" s="6" t="s">
        <v>438</v>
      </c>
      <c r="E276" s="7">
        <v>1</v>
      </c>
      <c r="F276" s="7">
        <v>1</v>
      </c>
      <c r="G276" s="7">
        <v>0</v>
      </c>
      <c r="H276" s="7">
        <v>0</v>
      </c>
      <c r="I276" s="7">
        <v>0</v>
      </c>
      <c r="J276" s="7">
        <v>1</v>
      </c>
      <c r="K276" s="8">
        <v>1</v>
      </c>
    </row>
    <row r="277" spans="1:11" ht="30">
      <c r="A277" s="6" t="s">
        <v>563</v>
      </c>
      <c r="B277" s="6" t="s">
        <v>564</v>
      </c>
      <c r="C277" s="6" t="s">
        <v>437</v>
      </c>
      <c r="D277" s="6" t="s">
        <v>438</v>
      </c>
      <c r="E277" s="7">
        <v>1</v>
      </c>
      <c r="F277" s="7">
        <v>1</v>
      </c>
      <c r="G277" s="7">
        <v>0</v>
      </c>
      <c r="H277" s="7">
        <v>0</v>
      </c>
      <c r="I277" s="7">
        <v>0</v>
      </c>
      <c r="J277" s="7">
        <v>1</v>
      </c>
      <c r="K277" s="8">
        <v>1</v>
      </c>
    </row>
    <row r="278" spans="1:11" ht="30">
      <c r="A278" s="6" t="s">
        <v>565</v>
      </c>
      <c r="B278" s="6" t="s">
        <v>566</v>
      </c>
      <c r="C278" s="6" t="s">
        <v>437</v>
      </c>
      <c r="D278" s="6" t="s">
        <v>438</v>
      </c>
      <c r="E278" s="7">
        <v>13434.7</v>
      </c>
      <c r="F278" s="7">
        <v>13434.7</v>
      </c>
      <c r="G278" s="7">
        <v>10892.22</v>
      </c>
      <c r="H278" s="7">
        <v>0</v>
      </c>
      <c r="I278" s="7">
        <v>10892.22</v>
      </c>
      <c r="J278" s="7">
        <v>2542.48</v>
      </c>
      <c r="K278" s="8">
        <v>2542.48</v>
      </c>
    </row>
    <row r="279" spans="1:11" ht="45">
      <c r="A279" s="6" t="s">
        <v>567</v>
      </c>
      <c r="B279" s="6" t="s">
        <v>568</v>
      </c>
      <c r="C279" s="6" t="s">
        <v>437</v>
      </c>
      <c r="D279" s="6" t="s">
        <v>438</v>
      </c>
      <c r="E279" s="7">
        <v>1</v>
      </c>
      <c r="F279" s="7">
        <v>1</v>
      </c>
      <c r="G279" s="7">
        <v>0</v>
      </c>
      <c r="H279" s="7">
        <v>0</v>
      </c>
      <c r="I279" s="7">
        <v>0</v>
      </c>
      <c r="J279" s="7">
        <v>1</v>
      </c>
      <c r="K279" s="8">
        <v>1</v>
      </c>
    </row>
    <row r="280" spans="1:11" ht="90">
      <c r="A280" s="6" t="s">
        <v>569</v>
      </c>
      <c r="B280" s="6" t="s">
        <v>570</v>
      </c>
      <c r="C280" s="6" t="s">
        <v>437</v>
      </c>
      <c r="D280" s="6" t="s">
        <v>438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1</v>
      </c>
      <c r="K280" s="8">
        <v>1</v>
      </c>
    </row>
    <row r="281" spans="1:11" ht="60">
      <c r="A281" s="6" t="s">
        <v>571</v>
      </c>
      <c r="B281" s="6" t="s">
        <v>572</v>
      </c>
      <c r="C281" s="6" t="s">
        <v>437</v>
      </c>
      <c r="D281" s="6" t="s">
        <v>438</v>
      </c>
      <c r="E281" s="7">
        <v>1</v>
      </c>
      <c r="F281" s="7">
        <v>1</v>
      </c>
      <c r="G281" s="7">
        <v>0</v>
      </c>
      <c r="H281" s="7">
        <v>0</v>
      </c>
      <c r="I281" s="7">
        <v>0</v>
      </c>
      <c r="J281" s="7">
        <v>1</v>
      </c>
      <c r="K281" s="8">
        <v>1</v>
      </c>
    </row>
    <row r="282" spans="1:11" ht="105">
      <c r="A282" s="6" t="s">
        <v>573</v>
      </c>
      <c r="B282" s="6" t="s">
        <v>574</v>
      </c>
      <c r="C282" s="6" t="s">
        <v>437</v>
      </c>
      <c r="D282" s="6" t="s">
        <v>438</v>
      </c>
      <c r="E282" s="7">
        <v>1</v>
      </c>
      <c r="F282" s="7">
        <v>1</v>
      </c>
      <c r="G282" s="7">
        <v>0</v>
      </c>
      <c r="H282" s="7">
        <v>0</v>
      </c>
      <c r="I282" s="7">
        <v>0</v>
      </c>
      <c r="J282" s="7">
        <v>1</v>
      </c>
      <c r="K282" s="8">
        <v>1</v>
      </c>
    </row>
    <row r="283" spans="1:11" ht="30">
      <c r="A283" s="6" t="s">
        <v>575</v>
      </c>
      <c r="B283" s="6" t="s">
        <v>576</v>
      </c>
      <c r="C283" s="6" t="s">
        <v>437</v>
      </c>
      <c r="D283" s="6" t="s">
        <v>438</v>
      </c>
      <c r="E283" s="7">
        <v>1</v>
      </c>
      <c r="F283" s="7">
        <v>1</v>
      </c>
      <c r="G283" s="7">
        <v>0</v>
      </c>
      <c r="H283" s="7">
        <v>0</v>
      </c>
      <c r="I283" s="7">
        <v>0</v>
      </c>
      <c r="J283" s="7">
        <v>1</v>
      </c>
      <c r="K283" s="8">
        <v>1</v>
      </c>
    </row>
    <row r="284" spans="1:11" ht="45">
      <c r="A284" s="6" t="s">
        <v>577</v>
      </c>
      <c r="B284" s="6" t="s">
        <v>578</v>
      </c>
      <c r="C284" s="6" t="s">
        <v>437</v>
      </c>
      <c r="D284" s="6" t="s">
        <v>438</v>
      </c>
      <c r="E284" s="7">
        <v>1</v>
      </c>
      <c r="F284" s="7">
        <v>1</v>
      </c>
      <c r="G284" s="7">
        <v>0</v>
      </c>
      <c r="H284" s="7">
        <v>0</v>
      </c>
      <c r="I284" s="7">
        <v>0</v>
      </c>
      <c r="J284" s="7">
        <v>1</v>
      </c>
      <c r="K284" s="8">
        <v>1</v>
      </c>
    </row>
    <row r="285" spans="1:11" ht="30">
      <c r="A285" s="6" t="s">
        <v>579</v>
      </c>
      <c r="B285" s="6" t="s">
        <v>580</v>
      </c>
      <c r="C285" s="6" t="s">
        <v>437</v>
      </c>
      <c r="D285" s="6" t="s">
        <v>438</v>
      </c>
      <c r="E285" s="7">
        <v>1</v>
      </c>
      <c r="F285" s="7">
        <v>1</v>
      </c>
      <c r="G285" s="7">
        <v>0</v>
      </c>
      <c r="H285" s="7">
        <v>0</v>
      </c>
      <c r="I285" s="7">
        <v>0</v>
      </c>
      <c r="J285" s="7">
        <v>1</v>
      </c>
      <c r="K285" s="8">
        <v>1</v>
      </c>
    </row>
    <row r="286" spans="1:11" ht="45">
      <c r="A286" s="6" t="s">
        <v>581</v>
      </c>
      <c r="B286" s="6" t="s">
        <v>582</v>
      </c>
      <c r="C286" s="6" t="s">
        <v>437</v>
      </c>
      <c r="D286" s="6" t="s">
        <v>438</v>
      </c>
      <c r="E286" s="7">
        <v>1</v>
      </c>
      <c r="F286" s="7">
        <v>1</v>
      </c>
      <c r="G286" s="7">
        <v>0</v>
      </c>
      <c r="H286" s="7">
        <v>0</v>
      </c>
      <c r="I286" s="7">
        <v>0</v>
      </c>
      <c r="J286" s="7">
        <v>1</v>
      </c>
      <c r="K286" s="8">
        <v>1</v>
      </c>
    </row>
    <row r="287" spans="1:11" ht="45">
      <c r="A287" s="6" t="s">
        <v>583</v>
      </c>
      <c r="B287" s="6" t="s">
        <v>584</v>
      </c>
      <c r="C287" s="6" t="s">
        <v>437</v>
      </c>
      <c r="D287" s="6" t="s">
        <v>438</v>
      </c>
      <c r="E287" s="7">
        <v>1</v>
      </c>
      <c r="F287" s="7">
        <v>1</v>
      </c>
      <c r="G287" s="7">
        <v>0</v>
      </c>
      <c r="H287" s="7">
        <v>0</v>
      </c>
      <c r="I287" s="7">
        <v>0</v>
      </c>
      <c r="J287" s="7">
        <v>1</v>
      </c>
      <c r="K287" s="8">
        <v>1</v>
      </c>
    </row>
    <row r="288" spans="1:11" ht="45">
      <c r="A288" s="6" t="s">
        <v>585</v>
      </c>
      <c r="B288" s="6" t="s">
        <v>586</v>
      </c>
      <c r="C288" s="6" t="s">
        <v>437</v>
      </c>
      <c r="D288" s="6" t="s">
        <v>438</v>
      </c>
      <c r="E288" s="7">
        <v>689663.25</v>
      </c>
      <c r="F288" s="7">
        <v>1</v>
      </c>
      <c r="G288" s="7">
        <v>0</v>
      </c>
      <c r="H288" s="7">
        <v>0</v>
      </c>
      <c r="I288" s="7">
        <v>0</v>
      </c>
      <c r="J288" s="7">
        <v>689663.25</v>
      </c>
      <c r="K288" s="8">
        <v>689663.25</v>
      </c>
    </row>
    <row r="289" spans="1:11" ht="30">
      <c r="A289" s="6" t="s">
        <v>587</v>
      </c>
      <c r="B289" s="6" t="s">
        <v>588</v>
      </c>
      <c r="C289" s="6" t="s">
        <v>437</v>
      </c>
      <c r="D289" s="6" t="s">
        <v>438</v>
      </c>
      <c r="E289" s="7">
        <v>1</v>
      </c>
      <c r="F289" s="7">
        <v>1</v>
      </c>
      <c r="G289" s="7">
        <v>0</v>
      </c>
      <c r="H289" s="7">
        <v>0</v>
      </c>
      <c r="I289" s="7">
        <v>0</v>
      </c>
      <c r="J289" s="7">
        <v>1</v>
      </c>
      <c r="K289" s="8">
        <v>1</v>
      </c>
    </row>
    <row r="290" spans="1:11" ht="30">
      <c r="A290" s="6" t="s">
        <v>589</v>
      </c>
      <c r="B290" s="6" t="s">
        <v>590</v>
      </c>
      <c r="C290" s="6" t="s">
        <v>437</v>
      </c>
      <c r="D290" s="6" t="s">
        <v>438</v>
      </c>
      <c r="E290" s="7">
        <v>199560</v>
      </c>
      <c r="F290" s="7">
        <v>151200</v>
      </c>
      <c r="G290" s="7">
        <v>123543.27</v>
      </c>
      <c r="H290" s="7">
        <v>0</v>
      </c>
      <c r="I290" s="7">
        <v>123543.27</v>
      </c>
      <c r="J290" s="7">
        <v>76016.73</v>
      </c>
      <c r="K290" s="8">
        <v>76016.73</v>
      </c>
    </row>
    <row r="291" spans="1:11" ht="30">
      <c r="A291" s="6" t="s">
        <v>591</v>
      </c>
      <c r="B291" s="6" t="s">
        <v>592</v>
      </c>
      <c r="C291" s="6" t="s">
        <v>437</v>
      </c>
      <c r="D291" s="6" t="s">
        <v>438</v>
      </c>
      <c r="E291" s="7">
        <v>107160</v>
      </c>
      <c r="F291" s="7">
        <v>81120</v>
      </c>
      <c r="G291" s="7">
        <v>52444.27</v>
      </c>
      <c r="H291" s="7">
        <v>0</v>
      </c>
      <c r="I291" s="7">
        <v>52444.27</v>
      </c>
      <c r="J291" s="7">
        <v>54715.73</v>
      </c>
      <c r="K291" s="8">
        <v>54715.73</v>
      </c>
    </row>
    <row r="292" spans="1:11" ht="45">
      <c r="A292" s="6" t="s">
        <v>593</v>
      </c>
      <c r="B292" s="6" t="s">
        <v>594</v>
      </c>
      <c r="C292" s="6" t="s">
        <v>437</v>
      </c>
      <c r="D292" s="6" t="s">
        <v>438</v>
      </c>
      <c r="E292" s="7">
        <v>1</v>
      </c>
      <c r="F292" s="7">
        <v>0</v>
      </c>
      <c r="G292" s="7">
        <v>0</v>
      </c>
      <c r="H292" s="7">
        <v>0</v>
      </c>
      <c r="I292" s="7">
        <v>0</v>
      </c>
      <c r="J292" s="7">
        <v>1</v>
      </c>
      <c r="K292" s="8">
        <v>1</v>
      </c>
    </row>
    <row r="293" spans="1:11" ht="15">
      <c r="A293" s="6" t="s">
        <v>595</v>
      </c>
      <c r="B293" s="6" t="s">
        <v>596</v>
      </c>
      <c r="C293" s="6" t="s">
        <v>597</v>
      </c>
      <c r="D293" s="6" t="s">
        <v>598</v>
      </c>
      <c r="E293" s="7">
        <v>0</v>
      </c>
      <c r="F293" s="7">
        <v>6787699.9</v>
      </c>
      <c r="G293" s="7">
        <v>0</v>
      </c>
      <c r="H293" s="7">
        <v>0</v>
      </c>
      <c r="I293" s="7">
        <v>0</v>
      </c>
      <c r="J293" s="7">
        <v>0</v>
      </c>
      <c r="K293" s="8">
        <v>0</v>
      </c>
    </row>
    <row r="294" spans="1:11" ht="30.75" thickBot="1">
      <c r="A294" s="6" t="s">
        <v>599</v>
      </c>
      <c r="B294" s="6" t="s">
        <v>600</v>
      </c>
      <c r="C294" s="6" t="s">
        <v>597</v>
      </c>
      <c r="D294" s="6" t="s">
        <v>598</v>
      </c>
      <c r="E294" s="7">
        <v>687773</v>
      </c>
      <c r="F294" s="7">
        <v>0</v>
      </c>
      <c r="G294" s="7">
        <v>687773</v>
      </c>
      <c r="H294" s="7">
        <v>0</v>
      </c>
      <c r="I294" s="7">
        <v>0</v>
      </c>
      <c r="J294" s="7">
        <v>0</v>
      </c>
      <c r="K294" s="8">
        <v>687773</v>
      </c>
    </row>
    <row r="295" spans="1:11" ht="15.75" thickBot="1">
      <c r="A295" s="9"/>
      <c r="B295" s="10" t="s">
        <v>601</v>
      </c>
      <c r="C295" s="11"/>
      <c r="D295" s="11"/>
      <c r="E295" s="12">
        <f>SUM($E$208:$E$294)</f>
        <v>6642069.390000001</v>
      </c>
      <c r="F295" s="12">
        <f>SUM($F$208:$F$294)</f>
        <v>9603286.63</v>
      </c>
      <c r="G295" s="12">
        <f>SUM($G$208:$G$294)</f>
        <v>2225206.03</v>
      </c>
      <c r="H295" s="12">
        <f>SUM($H$208:$H$294)</f>
        <v>0</v>
      </c>
      <c r="I295" s="12">
        <f>SUM($I$208:$I$294)</f>
        <v>1537433.0299999998</v>
      </c>
      <c r="J295" s="12">
        <f>SUM($J$208:$J$294)</f>
        <v>4416863.360000001</v>
      </c>
      <c r="K295" s="12">
        <f>SUM($K$208:$K$294)</f>
        <v>5104636.360000001</v>
      </c>
    </row>
    <row r="296" spans="2:11" ht="15.75" thickBot="1">
      <c r="B296" s="10" t="s">
        <v>602</v>
      </c>
      <c r="C296" s="11"/>
      <c r="D296" s="11"/>
      <c r="E296" s="12">
        <f aca="true" t="shared" si="10" ref="E296:K296">(E204+E295)</f>
        <v>9089459.290000001</v>
      </c>
      <c r="F296" s="12">
        <f t="shared" si="10"/>
        <v>11484476.63</v>
      </c>
      <c r="G296" s="12">
        <f t="shared" si="10"/>
        <v>4300516</v>
      </c>
      <c r="H296" s="12">
        <f t="shared" si="10"/>
        <v>0</v>
      </c>
      <c r="I296" s="12">
        <f t="shared" si="10"/>
        <v>3612743</v>
      </c>
      <c r="J296" s="12">
        <f t="shared" si="10"/>
        <v>4788943.290000001</v>
      </c>
      <c r="K296" s="12">
        <f t="shared" si="10"/>
        <v>5476716.290000001</v>
      </c>
    </row>
    <row r="297" ht="15.75" thickBot="1"/>
    <row r="298" spans="1:9" ht="15.75" thickBot="1">
      <c r="A298" s="13" t="s">
        <v>603</v>
      </c>
      <c r="B298" s="13"/>
      <c r="C298" s="13"/>
      <c r="D298" s="13"/>
      <c r="E298" s="13"/>
      <c r="F298" s="13"/>
      <c r="G298" s="13"/>
      <c r="H298" s="13"/>
      <c r="I298" s="13"/>
    </row>
    <row r="299" ht="15.75" thickBot="1"/>
    <row r="300" spans="1:2" ht="15.75" thickBot="1">
      <c r="A300" s="1" t="s">
        <v>604</v>
      </c>
      <c r="B300" s="1" t="s">
        <v>605</v>
      </c>
    </row>
    <row r="301" spans="1:11" ht="30.75" thickBot="1">
      <c r="A301" s="3" t="s">
        <v>10</v>
      </c>
      <c r="B301" s="3" t="s">
        <v>11</v>
      </c>
      <c r="C301" s="3" t="s">
        <v>12</v>
      </c>
      <c r="D301" s="3" t="s">
        <v>13</v>
      </c>
      <c r="E301" s="3" t="s">
        <v>14</v>
      </c>
      <c r="F301" s="3" t="s">
        <v>15</v>
      </c>
      <c r="G301" s="3" t="s">
        <v>16</v>
      </c>
      <c r="H301" s="3" t="s">
        <v>17</v>
      </c>
      <c r="I301" s="3" t="s">
        <v>18</v>
      </c>
      <c r="J301" s="3" t="s">
        <v>19</v>
      </c>
      <c r="K301" s="3" t="s">
        <v>20</v>
      </c>
    </row>
    <row r="302" spans="1:11" ht="30">
      <c r="A302" s="2" t="s">
        <v>606</v>
      </c>
      <c r="B302" s="2" t="s">
        <v>607</v>
      </c>
      <c r="C302" s="2" t="s">
        <v>608</v>
      </c>
      <c r="D302" s="2" t="s">
        <v>607</v>
      </c>
      <c r="E302" s="4">
        <v>100000</v>
      </c>
      <c r="F302" s="4">
        <v>100000</v>
      </c>
      <c r="G302" s="4">
        <v>124485</v>
      </c>
      <c r="H302" s="4">
        <v>0</v>
      </c>
      <c r="I302" s="4">
        <v>124485</v>
      </c>
      <c r="J302" s="4">
        <v>-24485</v>
      </c>
      <c r="K302" s="5">
        <v>-24485</v>
      </c>
    </row>
    <row r="303" spans="1:11" ht="30">
      <c r="A303" s="6" t="s">
        <v>609</v>
      </c>
      <c r="B303" s="6" t="s">
        <v>610</v>
      </c>
      <c r="C303" s="6" t="s">
        <v>611</v>
      </c>
      <c r="D303" s="6" t="s">
        <v>612</v>
      </c>
      <c r="E303" s="7">
        <v>500</v>
      </c>
      <c r="F303" s="7">
        <v>500</v>
      </c>
      <c r="G303" s="7">
        <v>12.69</v>
      </c>
      <c r="H303" s="7">
        <v>0</v>
      </c>
      <c r="I303" s="7">
        <v>12.69</v>
      </c>
      <c r="J303" s="7">
        <v>487.31</v>
      </c>
      <c r="K303" s="8">
        <v>487.31</v>
      </c>
    </row>
    <row r="304" spans="1:11" ht="45">
      <c r="A304" s="6" t="s">
        <v>613</v>
      </c>
      <c r="B304" s="6" t="s">
        <v>614</v>
      </c>
      <c r="C304" s="6" t="s">
        <v>615</v>
      </c>
      <c r="D304" s="6" t="s">
        <v>614</v>
      </c>
      <c r="E304" s="7">
        <v>500</v>
      </c>
      <c r="F304" s="7">
        <v>500</v>
      </c>
      <c r="G304" s="7">
        <v>1049.66</v>
      </c>
      <c r="H304" s="7">
        <v>0</v>
      </c>
      <c r="I304" s="7">
        <v>1049.66</v>
      </c>
      <c r="J304" s="7">
        <v>-549.66</v>
      </c>
      <c r="K304" s="8">
        <v>-549.66</v>
      </c>
    </row>
    <row r="305" spans="1:11" ht="15">
      <c r="A305" s="6" t="s">
        <v>616</v>
      </c>
      <c r="B305" s="6" t="s">
        <v>617</v>
      </c>
      <c r="C305" s="6" t="s">
        <v>618</v>
      </c>
      <c r="D305" s="6" t="s">
        <v>619</v>
      </c>
      <c r="E305" s="7">
        <v>477000</v>
      </c>
      <c r="F305" s="7">
        <v>477000</v>
      </c>
      <c r="G305" s="7">
        <v>433150.01</v>
      </c>
      <c r="H305" s="7">
        <v>0</v>
      </c>
      <c r="I305" s="7">
        <v>433150.01</v>
      </c>
      <c r="J305" s="7">
        <v>43849.99</v>
      </c>
      <c r="K305" s="8">
        <v>43849.99</v>
      </c>
    </row>
    <row r="306" spans="1:11" ht="30">
      <c r="A306" s="6" t="s">
        <v>620</v>
      </c>
      <c r="B306" s="6" t="s">
        <v>621</v>
      </c>
      <c r="C306" s="6" t="s">
        <v>622</v>
      </c>
      <c r="D306" s="6" t="s">
        <v>623</v>
      </c>
      <c r="E306" s="7">
        <v>20000</v>
      </c>
      <c r="F306" s="7">
        <v>20000</v>
      </c>
      <c r="G306" s="7">
        <v>33825</v>
      </c>
      <c r="H306" s="7">
        <v>0</v>
      </c>
      <c r="I306" s="7">
        <v>33825</v>
      </c>
      <c r="J306" s="7">
        <v>-13825</v>
      </c>
      <c r="K306" s="8">
        <v>-13825</v>
      </c>
    </row>
    <row r="307" spans="1:11" ht="45">
      <c r="A307" s="6" t="s">
        <v>624</v>
      </c>
      <c r="B307" s="6" t="s">
        <v>625</v>
      </c>
      <c r="C307" s="6" t="s">
        <v>626</v>
      </c>
      <c r="D307" s="6" t="s">
        <v>627</v>
      </c>
      <c r="E307" s="7">
        <v>200</v>
      </c>
      <c r="F307" s="7">
        <v>200</v>
      </c>
      <c r="G307" s="7">
        <v>0</v>
      </c>
      <c r="H307" s="7">
        <v>0</v>
      </c>
      <c r="I307" s="7">
        <v>0</v>
      </c>
      <c r="J307" s="7">
        <v>200</v>
      </c>
      <c r="K307" s="8">
        <v>200</v>
      </c>
    </row>
    <row r="308" spans="1:11" ht="45">
      <c r="A308" s="6" t="s">
        <v>628</v>
      </c>
      <c r="B308" s="6" t="s">
        <v>629</v>
      </c>
      <c r="C308" s="6" t="s">
        <v>630</v>
      </c>
      <c r="D308" s="6" t="s">
        <v>631</v>
      </c>
      <c r="E308" s="7">
        <v>15000</v>
      </c>
      <c r="F308" s="7">
        <v>15000</v>
      </c>
      <c r="G308" s="7">
        <v>15900</v>
      </c>
      <c r="H308" s="7">
        <v>0</v>
      </c>
      <c r="I308" s="7">
        <v>15900</v>
      </c>
      <c r="J308" s="7">
        <v>-900</v>
      </c>
      <c r="K308" s="8">
        <v>-900</v>
      </c>
    </row>
    <row r="309" spans="1:11" ht="30">
      <c r="A309" s="6" t="s">
        <v>632</v>
      </c>
      <c r="B309" s="6" t="s">
        <v>633</v>
      </c>
      <c r="C309" s="6" t="s">
        <v>634</v>
      </c>
      <c r="D309" s="6" t="s">
        <v>635</v>
      </c>
      <c r="E309" s="7">
        <v>170000</v>
      </c>
      <c r="F309" s="7">
        <v>170000</v>
      </c>
      <c r="G309" s="7">
        <v>83245</v>
      </c>
      <c r="H309" s="7">
        <v>0</v>
      </c>
      <c r="I309" s="7">
        <v>83245</v>
      </c>
      <c r="J309" s="7">
        <v>86755</v>
      </c>
      <c r="K309" s="8">
        <v>86755</v>
      </c>
    </row>
    <row r="310" spans="1:11" ht="15">
      <c r="A310" s="6" t="s">
        <v>636</v>
      </c>
      <c r="B310" s="6" t="s">
        <v>637</v>
      </c>
      <c r="C310" s="6" t="s">
        <v>638</v>
      </c>
      <c r="D310" s="6" t="s">
        <v>637</v>
      </c>
      <c r="E310" s="7">
        <v>21560.74</v>
      </c>
      <c r="F310" s="7">
        <v>15000</v>
      </c>
      <c r="G310" s="7">
        <v>782720.46</v>
      </c>
      <c r="H310" s="7">
        <v>60515.67</v>
      </c>
      <c r="I310" s="7">
        <v>29625.29</v>
      </c>
      <c r="J310" s="7">
        <v>-700644.05</v>
      </c>
      <c r="K310" s="8">
        <v>-8064.55</v>
      </c>
    </row>
    <row r="311" spans="1:11" ht="30">
      <c r="A311" s="6" t="s">
        <v>639</v>
      </c>
      <c r="B311" s="6" t="s">
        <v>640</v>
      </c>
      <c r="C311" s="6" t="s">
        <v>641</v>
      </c>
      <c r="D311" s="6" t="s">
        <v>642</v>
      </c>
      <c r="E311" s="7">
        <v>1</v>
      </c>
      <c r="F311" s="7">
        <v>1</v>
      </c>
      <c r="G311" s="7">
        <v>0</v>
      </c>
      <c r="H311" s="7">
        <v>0</v>
      </c>
      <c r="I311" s="7">
        <v>0</v>
      </c>
      <c r="J311" s="7">
        <v>1</v>
      </c>
      <c r="K311" s="8">
        <v>1</v>
      </c>
    </row>
    <row r="312" spans="1:11" ht="45">
      <c r="A312" s="6" t="s">
        <v>643</v>
      </c>
      <c r="B312" s="6" t="s">
        <v>644</v>
      </c>
      <c r="C312" s="6" t="s">
        <v>645</v>
      </c>
      <c r="D312" s="6" t="s">
        <v>646</v>
      </c>
      <c r="E312" s="7">
        <v>1000</v>
      </c>
      <c r="F312" s="7">
        <v>1000</v>
      </c>
      <c r="G312" s="7">
        <v>1612</v>
      </c>
      <c r="H312" s="7">
        <v>0</v>
      </c>
      <c r="I312" s="7">
        <v>1612</v>
      </c>
      <c r="J312" s="7">
        <v>-612</v>
      </c>
      <c r="K312" s="8">
        <v>-612</v>
      </c>
    </row>
    <row r="313" spans="1:11" ht="45">
      <c r="A313" s="6" t="s">
        <v>647</v>
      </c>
      <c r="B313" s="6" t="s">
        <v>648</v>
      </c>
      <c r="C313" s="6" t="s">
        <v>649</v>
      </c>
      <c r="D313" s="6" t="s">
        <v>650</v>
      </c>
      <c r="E313" s="7">
        <v>1000</v>
      </c>
      <c r="F313" s="7">
        <v>1000</v>
      </c>
      <c r="G313" s="7">
        <v>400</v>
      </c>
      <c r="H313" s="7">
        <v>0</v>
      </c>
      <c r="I313" s="7">
        <v>300</v>
      </c>
      <c r="J313" s="7">
        <v>600</v>
      </c>
      <c r="K313" s="8">
        <v>700</v>
      </c>
    </row>
    <row r="314" spans="1:11" ht="45">
      <c r="A314" s="6" t="s">
        <v>651</v>
      </c>
      <c r="B314" s="6" t="s">
        <v>652</v>
      </c>
      <c r="C314" s="6" t="s">
        <v>653</v>
      </c>
      <c r="D314" s="6" t="s">
        <v>654</v>
      </c>
      <c r="E314" s="7">
        <v>1000</v>
      </c>
      <c r="F314" s="7">
        <v>1000</v>
      </c>
      <c r="G314" s="7">
        <v>0</v>
      </c>
      <c r="H314" s="7">
        <v>0</v>
      </c>
      <c r="I314" s="7">
        <v>0</v>
      </c>
      <c r="J314" s="7">
        <v>1000</v>
      </c>
      <c r="K314" s="8">
        <v>1000</v>
      </c>
    </row>
    <row r="315" spans="1:11" ht="30">
      <c r="A315" s="6" t="s">
        <v>655</v>
      </c>
      <c r="B315" s="6" t="s">
        <v>656</v>
      </c>
      <c r="C315" s="6" t="s">
        <v>657</v>
      </c>
      <c r="D315" s="6" t="s">
        <v>658</v>
      </c>
      <c r="E315" s="7">
        <v>1000</v>
      </c>
      <c r="F315" s="7">
        <v>1000</v>
      </c>
      <c r="G315" s="7">
        <v>205</v>
      </c>
      <c r="H315" s="7">
        <v>0</v>
      </c>
      <c r="I315" s="7">
        <v>155</v>
      </c>
      <c r="J315" s="7">
        <v>795</v>
      </c>
      <c r="K315" s="8">
        <v>845</v>
      </c>
    </row>
    <row r="316" spans="1:11" ht="30">
      <c r="A316" s="6" t="s">
        <v>659</v>
      </c>
      <c r="B316" s="6" t="s">
        <v>660</v>
      </c>
      <c r="C316" s="6" t="s">
        <v>661</v>
      </c>
      <c r="D316" s="6" t="s">
        <v>660</v>
      </c>
      <c r="E316" s="7">
        <v>1000</v>
      </c>
      <c r="F316" s="7">
        <v>1000</v>
      </c>
      <c r="G316" s="7">
        <v>0</v>
      </c>
      <c r="H316" s="7">
        <v>0</v>
      </c>
      <c r="I316" s="7">
        <v>0</v>
      </c>
      <c r="J316" s="7">
        <v>1000</v>
      </c>
      <c r="K316" s="8">
        <v>1000</v>
      </c>
    </row>
    <row r="317" spans="1:11" ht="30">
      <c r="A317" s="6" t="s">
        <v>662</v>
      </c>
      <c r="B317" s="6" t="s">
        <v>663</v>
      </c>
      <c r="C317" s="6" t="s">
        <v>664</v>
      </c>
      <c r="D317" s="6" t="s">
        <v>665</v>
      </c>
      <c r="E317" s="7">
        <v>1000</v>
      </c>
      <c r="F317" s="7">
        <v>1000</v>
      </c>
      <c r="G317" s="7">
        <v>0</v>
      </c>
      <c r="H317" s="7">
        <v>0</v>
      </c>
      <c r="I317" s="7">
        <v>0</v>
      </c>
      <c r="J317" s="7">
        <v>1000</v>
      </c>
      <c r="K317" s="8">
        <v>1000</v>
      </c>
    </row>
    <row r="318" spans="1:11" ht="45">
      <c r="A318" s="6" t="s">
        <v>666</v>
      </c>
      <c r="B318" s="6" t="s">
        <v>667</v>
      </c>
      <c r="C318" s="6" t="s">
        <v>668</v>
      </c>
      <c r="D318" s="6" t="s">
        <v>669</v>
      </c>
      <c r="E318" s="7">
        <v>1000</v>
      </c>
      <c r="F318" s="7">
        <v>1000</v>
      </c>
      <c r="G318" s="7">
        <v>88.86</v>
      </c>
      <c r="H318" s="7">
        <v>0</v>
      </c>
      <c r="I318" s="7">
        <v>30.31</v>
      </c>
      <c r="J318" s="7">
        <v>911.14</v>
      </c>
      <c r="K318" s="8">
        <v>969.69</v>
      </c>
    </row>
    <row r="319" spans="1:11" ht="30">
      <c r="A319" s="6" t="s">
        <v>670</v>
      </c>
      <c r="B319" s="6" t="s">
        <v>671</v>
      </c>
      <c r="C319" s="6" t="s">
        <v>672</v>
      </c>
      <c r="D319" s="6" t="s">
        <v>673</v>
      </c>
      <c r="E319" s="7">
        <v>0</v>
      </c>
      <c r="F319" s="7">
        <v>0</v>
      </c>
      <c r="G319" s="7">
        <v>337.5</v>
      </c>
      <c r="H319" s="7">
        <v>0</v>
      </c>
      <c r="I319" s="7">
        <v>0</v>
      </c>
      <c r="J319" s="7">
        <v>-337.5</v>
      </c>
      <c r="K319" s="8">
        <v>0</v>
      </c>
    </row>
    <row r="320" spans="1:11" ht="60">
      <c r="A320" s="6" t="s">
        <v>674</v>
      </c>
      <c r="B320" s="6" t="s">
        <v>675</v>
      </c>
      <c r="C320" s="6" t="s">
        <v>676</v>
      </c>
      <c r="D320" s="6" t="s">
        <v>677</v>
      </c>
      <c r="E320" s="7">
        <v>1000</v>
      </c>
      <c r="F320" s="7">
        <v>1000</v>
      </c>
      <c r="G320" s="7">
        <v>0</v>
      </c>
      <c r="H320" s="7">
        <v>0</v>
      </c>
      <c r="I320" s="7">
        <v>0</v>
      </c>
      <c r="J320" s="7">
        <v>1000</v>
      </c>
      <c r="K320" s="8">
        <v>1000</v>
      </c>
    </row>
    <row r="321" spans="1:11" ht="45">
      <c r="A321" s="6" t="s">
        <v>678</v>
      </c>
      <c r="B321" s="6" t="s">
        <v>679</v>
      </c>
      <c r="C321" s="6" t="s">
        <v>680</v>
      </c>
      <c r="D321" s="6" t="s">
        <v>681</v>
      </c>
      <c r="E321" s="7">
        <v>3000</v>
      </c>
      <c r="F321" s="7">
        <v>3000</v>
      </c>
      <c r="G321" s="7">
        <v>5600</v>
      </c>
      <c r="H321" s="7">
        <v>0</v>
      </c>
      <c r="I321" s="7">
        <v>1300</v>
      </c>
      <c r="J321" s="7">
        <v>-2600</v>
      </c>
      <c r="K321" s="8">
        <v>1700</v>
      </c>
    </row>
    <row r="322" spans="1:11" ht="45">
      <c r="A322" s="6" t="s">
        <v>682</v>
      </c>
      <c r="B322" s="6" t="s">
        <v>683</v>
      </c>
      <c r="C322" s="6" t="s">
        <v>684</v>
      </c>
      <c r="D322" s="6" t="s">
        <v>685</v>
      </c>
      <c r="E322" s="7">
        <v>1000</v>
      </c>
      <c r="F322" s="7">
        <v>1000</v>
      </c>
      <c r="G322" s="7">
        <v>0</v>
      </c>
      <c r="H322" s="7">
        <v>0</v>
      </c>
      <c r="I322" s="7">
        <v>0</v>
      </c>
      <c r="J322" s="7">
        <v>1000</v>
      </c>
      <c r="K322" s="8">
        <v>1000</v>
      </c>
    </row>
    <row r="323" spans="1:11" ht="45">
      <c r="A323" s="6" t="s">
        <v>686</v>
      </c>
      <c r="B323" s="6" t="s">
        <v>687</v>
      </c>
      <c r="C323" s="6" t="s">
        <v>302</v>
      </c>
      <c r="D323" s="6" t="s">
        <v>302</v>
      </c>
      <c r="E323" s="7">
        <v>1000</v>
      </c>
      <c r="F323" s="7">
        <v>1000</v>
      </c>
      <c r="G323" s="7">
        <v>0</v>
      </c>
      <c r="H323" s="7">
        <v>0</v>
      </c>
      <c r="I323" s="7">
        <v>0</v>
      </c>
      <c r="J323" s="7">
        <v>1000</v>
      </c>
      <c r="K323" s="8">
        <v>1000</v>
      </c>
    </row>
    <row r="324" spans="1:11" ht="45">
      <c r="A324" s="6" t="s">
        <v>688</v>
      </c>
      <c r="B324" s="6" t="s">
        <v>689</v>
      </c>
      <c r="C324" s="6" t="s">
        <v>690</v>
      </c>
      <c r="D324" s="6" t="s">
        <v>691</v>
      </c>
      <c r="E324" s="7">
        <v>1000</v>
      </c>
      <c r="F324" s="7">
        <v>1000</v>
      </c>
      <c r="G324" s="7">
        <v>10290</v>
      </c>
      <c r="H324" s="7">
        <v>4980</v>
      </c>
      <c r="I324" s="7">
        <v>437.88</v>
      </c>
      <c r="J324" s="7">
        <v>-4310</v>
      </c>
      <c r="K324" s="8">
        <v>562.12</v>
      </c>
    </row>
    <row r="325" spans="1:11" ht="60.75" thickBot="1">
      <c r="A325" s="6" t="s">
        <v>692</v>
      </c>
      <c r="B325" s="6" t="s">
        <v>693</v>
      </c>
      <c r="C325" s="6" t="s">
        <v>694</v>
      </c>
      <c r="D325" s="6" t="s">
        <v>695</v>
      </c>
      <c r="E325" s="7">
        <v>0</v>
      </c>
      <c r="F325" s="7">
        <v>0</v>
      </c>
      <c r="G325" s="7">
        <v>1360</v>
      </c>
      <c r="H325" s="7">
        <v>0</v>
      </c>
      <c r="I325" s="7">
        <v>1220</v>
      </c>
      <c r="J325" s="7">
        <v>-1360</v>
      </c>
      <c r="K325" s="8">
        <v>-1220</v>
      </c>
    </row>
    <row r="326" spans="1:11" ht="15.75" thickBot="1">
      <c r="A326" s="9"/>
      <c r="B326" s="10" t="s">
        <v>696</v>
      </c>
      <c r="C326" s="11"/>
      <c r="D326" s="11"/>
      <c r="E326" s="12">
        <f>SUM($E$302:$E$325)</f>
        <v>818761.74</v>
      </c>
      <c r="F326" s="12">
        <f>SUM($F$302:$F$325)</f>
        <v>812201</v>
      </c>
      <c r="G326" s="12">
        <f>SUM($G$302:$G$325)</f>
        <v>1494281.18</v>
      </c>
      <c r="H326" s="12">
        <f>SUM($H$302:$H$325)</f>
        <v>65495.67</v>
      </c>
      <c r="I326" s="12">
        <f>SUM($I$302:$I$325)</f>
        <v>726347.8400000001</v>
      </c>
      <c r="J326" s="12">
        <f>SUM($J$302:$J$325)</f>
        <v>-610023.77</v>
      </c>
      <c r="K326" s="12">
        <f>SUM($K$302:$K$325)</f>
        <v>92413.9</v>
      </c>
    </row>
    <row r="327" ht="15.75" thickBot="1"/>
    <row r="328" spans="1:2" ht="15.75" thickBot="1">
      <c r="A328" s="1" t="s">
        <v>697</v>
      </c>
      <c r="B328" s="1" t="s">
        <v>698</v>
      </c>
    </row>
    <row r="329" spans="1:11" ht="30.75" thickBot="1">
      <c r="A329" s="3" t="s">
        <v>10</v>
      </c>
      <c r="B329" s="3" t="s">
        <v>11</v>
      </c>
      <c r="C329" s="3" t="s">
        <v>12</v>
      </c>
      <c r="D329" s="3" t="s">
        <v>13</v>
      </c>
      <c r="E329" s="3" t="s">
        <v>14</v>
      </c>
      <c r="F329" s="3" t="s">
        <v>15</v>
      </c>
      <c r="G329" s="3" t="s">
        <v>16</v>
      </c>
      <c r="H329" s="3" t="s">
        <v>17</v>
      </c>
      <c r="I329" s="3" t="s">
        <v>18</v>
      </c>
      <c r="J329" s="3" t="s">
        <v>19</v>
      </c>
      <c r="K329" s="3" t="s">
        <v>20</v>
      </c>
    </row>
    <row r="330" spans="1:11" ht="45.75" thickBot="1">
      <c r="A330" s="2" t="s">
        <v>699</v>
      </c>
      <c r="B330" s="2" t="s">
        <v>700</v>
      </c>
      <c r="C330" s="2" t="s">
        <v>701</v>
      </c>
      <c r="D330" s="2" t="s">
        <v>702</v>
      </c>
      <c r="E330" s="4">
        <v>1000</v>
      </c>
      <c r="F330" s="4">
        <v>1000</v>
      </c>
      <c r="G330" s="4">
        <v>0</v>
      </c>
      <c r="H330" s="4">
        <v>0</v>
      </c>
      <c r="I330" s="4">
        <v>0</v>
      </c>
      <c r="J330" s="4">
        <v>1000</v>
      </c>
      <c r="K330" s="5">
        <v>1000</v>
      </c>
    </row>
    <row r="331" spans="1:11" ht="15.75" thickBot="1">
      <c r="A331" s="9"/>
      <c r="B331" s="10" t="s">
        <v>703</v>
      </c>
      <c r="C331" s="11"/>
      <c r="D331" s="11"/>
      <c r="E331" s="12">
        <f>SUM($E$330:$E$330)</f>
        <v>1000</v>
      </c>
      <c r="F331" s="12">
        <f>SUM($F$330:$F$330)</f>
        <v>1000</v>
      </c>
      <c r="G331" s="12">
        <f>SUM($G$330:$G$330)</f>
        <v>0</v>
      </c>
      <c r="H331" s="12">
        <f>SUM($H$330:$H$330)</f>
        <v>0</v>
      </c>
      <c r="I331" s="12">
        <f>SUM($I$330:$I$330)</f>
        <v>0</v>
      </c>
      <c r="J331" s="12">
        <f>SUM($J$330:$J$330)</f>
        <v>1000</v>
      </c>
      <c r="K331" s="12">
        <f>SUM($K$330:$K$330)</f>
        <v>1000</v>
      </c>
    </row>
    <row r="332" spans="2:11" ht="15.75" thickBot="1">
      <c r="B332" s="10" t="s">
        <v>704</v>
      </c>
      <c r="C332" s="11"/>
      <c r="D332" s="11"/>
      <c r="E332" s="12">
        <f aca="true" t="shared" si="11" ref="E332:K332">(E326+E331)</f>
        <v>819761.74</v>
      </c>
      <c r="F332" s="12">
        <f t="shared" si="11"/>
        <v>813201</v>
      </c>
      <c r="G332" s="12">
        <f t="shared" si="11"/>
        <v>1494281.18</v>
      </c>
      <c r="H332" s="12">
        <f t="shared" si="11"/>
        <v>65495.67</v>
      </c>
      <c r="I332" s="12">
        <f t="shared" si="11"/>
        <v>726347.8400000001</v>
      </c>
      <c r="J332" s="12">
        <f t="shared" si="11"/>
        <v>-609023.77</v>
      </c>
      <c r="K332" s="12">
        <f t="shared" si="11"/>
        <v>93413.9</v>
      </c>
    </row>
    <row r="333" ht="15.75" thickBot="1"/>
    <row r="334" spans="1:9" ht="15.75" thickBot="1">
      <c r="A334" s="13" t="s">
        <v>705</v>
      </c>
      <c r="B334" s="13"/>
      <c r="C334" s="13"/>
      <c r="D334" s="13"/>
      <c r="E334" s="13"/>
      <c r="F334" s="13"/>
      <c r="G334" s="13"/>
      <c r="H334" s="13"/>
      <c r="I334" s="13"/>
    </row>
    <row r="335" ht="15.75" thickBot="1"/>
    <row r="336" spans="1:2" ht="45.75" thickBot="1">
      <c r="A336" s="1" t="s">
        <v>706</v>
      </c>
      <c r="B336" s="1" t="s">
        <v>707</v>
      </c>
    </row>
    <row r="337" spans="1:11" ht="30.75" thickBot="1">
      <c r="A337" s="3" t="s">
        <v>10</v>
      </c>
      <c r="B337" s="3" t="s">
        <v>11</v>
      </c>
      <c r="C337" s="3" t="s">
        <v>12</v>
      </c>
      <c r="D337" s="3" t="s">
        <v>13</v>
      </c>
      <c r="E337" s="3" t="s">
        <v>14</v>
      </c>
      <c r="F337" s="3" t="s">
        <v>15</v>
      </c>
      <c r="G337" s="3" t="s">
        <v>16</v>
      </c>
      <c r="H337" s="3" t="s">
        <v>17</v>
      </c>
      <c r="I337" s="3" t="s">
        <v>18</v>
      </c>
      <c r="J337" s="3" t="s">
        <v>19</v>
      </c>
      <c r="K337" s="3" t="s">
        <v>20</v>
      </c>
    </row>
    <row r="338" spans="1:11" ht="45">
      <c r="A338" s="2" t="s">
        <v>708</v>
      </c>
      <c r="B338" s="2" t="s">
        <v>709</v>
      </c>
      <c r="C338" s="2" t="s">
        <v>710</v>
      </c>
      <c r="D338" s="2" t="s">
        <v>711</v>
      </c>
      <c r="E338" s="4">
        <v>0</v>
      </c>
      <c r="F338" s="4">
        <v>0</v>
      </c>
      <c r="G338" s="4">
        <v>109.08</v>
      </c>
      <c r="H338" s="4">
        <v>0</v>
      </c>
      <c r="I338" s="4">
        <v>109.08</v>
      </c>
      <c r="J338" s="4">
        <v>-109.08</v>
      </c>
      <c r="K338" s="5">
        <v>-109.08</v>
      </c>
    </row>
    <row r="339" spans="1:11" ht="60">
      <c r="A339" s="6" t="s">
        <v>712</v>
      </c>
      <c r="B339" s="6" t="s">
        <v>713</v>
      </c>
      <c r="C339" s="6" t="s">
        <v>714</v>
      </c>
      <c r="D339" s="6" t="s">
        <v>715</v>
      </c>
      <c r="E339" s="7">
        <v>1000</v>
      </c>
      <c r="F339" s="7">
        <v>1000</v>
      </c>
      <c r="G339" s="7">
        <v>0</v>
      </c>
      <c r="H339" s="7">
        <v>0</v>
      </c>
      <c r="I339" s="7">
        <v>0</v>
      </c>
      <c r="J339" s="7">
        <v>1000</v>
      </c>
      <c r="K339" s="8">
        <v>1000</v>
      </c>
    </row>
    <row r="340" spans="1:11" ht="30">
      <c r="A340" s="6" t="s">
        <v>716</v>
      </c>
      <c r="B340" s="6" t="s">
        <v>717</v>
      </c>
      <c r="C340" s="6" t="s">
        <v>718</v>
      </c>
      <c r="D340" s="6" t="s">
        <v>719</v>
      </c>
      <c r="E340" s="7">
        <v>1000</v>
      </c>
      <c r="F340" s="7">
        <v>1000</v>
      </c>
      <c r="G340" s="7">
        <v>859</v>
      </c>
      <c r="H340" s="7">
        <v>0</v>
      </c>
      <c r="I340" s="7">
        <v>0</v>
      </c>
      <c r="J340" s="7">
        <v>141</v>
      </c>
      <c r="K340" s="8">
        <v>1000</v>
      </c>
    </row>
    <row r="341" spans="1:11" ht="30">
      <c r="A341" s="6" t="s">
        <v>720</v>
      </c>
      <c r="B341" s="6" t="s">
        <v>721</v>
      </c>
      <c r="C341" s="6" t="s">
        <v>722</v>
      </c>
      <c r="D341" s="6" t="s">
        <v>721</v>
      </c>
      <c r="E341" s="7">
        <v>1000</v>
      </c>
      <c r="F341" s="7">
        <v>1000</v>
      </c>
      <c r="G341" s="7">
        <v>31.25</v>
      </c>
      <c r="H341" s="7">
        <v>0</v>
      </c>
      <c r="I341" s="7">
        <v>31.25</v>
      </c>
      <c r="J341" s="7">
        <v>968.75</v>
      </c>
      <c r="K341" s="8">
        <v>968.75</v>
      </c>
    </row>
    <row r="342" spans="1:11" ht="30">
      <c r="A342" s="6" t="s">
        <v>723</v>
      </c>
      <c r="B342" s="6" t="s">
        <v>724</v>
      </c>
      <c r="C342" s="6" t="s">
        <v>725</v>
      </c>
      <c r="D342" s="6" t="s">
        <v>726</v>
      </c>
      <c r="E342" s="7">
        <v>277000</v>
      </c>
      <c r="F342" s="7">
        <v>277000</v>
      </c>
      <c r="G342" s="7">
        <v>255128</v>
      </c>
      <c r="H342" s="7">
        <v>0</v>
      </c>
      <c r="I342" s="7">
        <v>255128</v>
      </c>
      <c r="J342" s="7">
        <v>21872</v>
      </c>
      <c r="K342" s="8">
        <v>21872</v>
      </c>
    </row>
    <row r="343" spans="1:11" ht="60.75" thickBot="1">
      <c r="A343" s="6" t="s">
        <v>727</v>
      </c>
      <c r="B343" s="6" t="s">
        <v>728</v>
      </c>
      <c r="C343" s="6" t="s">
        <v>729</v>
      </c>
      <c r="D343" s="6" t="s">
        <v>730</v>
      </c>
      <c r="E343" s="7">
        <v>33671.51</v>
      </c>
      <c r="F343" s="7">
        <v>20000</v>
      </c>
      <c r="G343" s="7">
        <v>57461.68</v>
      </c>
      <c r="H343" s="7">
        <v>0</v>
      </c>
      <c r="I343" s="7">
        <v>57399.18</v>
      </c>
      <c r="J343" s="7">
        <v>-23790.17</v>
      </c>
      <c r="K343" s="8">
        <v>-23727.67</v>
      </c>
    </row>
    <row r="344" spans="1:11" ht="15.75" thickBot="1">
      <c r="A344" s="9"/>
      <c r="B344" s="10" t="s">
        <v>731</v>
      </c>
      <c r="C344" s="11"/>
      <c r="D344" s="11"/>
      <c r="E344" s="12">
        <f>SUM($E$338:$E$343)</f>
        <v>313671.51</v>
      </c>
      <c r="F344" s="12">
        <f>SUM($F$338:$F$343)</f>
        <v>300000</v>
      </c>
      <c r="G344" s="12">
        <f>SUM($G$338:$G$343)</f>
        <v>313589.01</v>
      </c>
      <c r="H344" s="12">
        <f>SUM($H$338:$H$343)</f>
        <v>0</v>
      </c>
      <c r="I344" s="12">
        <f>SUM($I$338:$I$343)</f>
        <v>312667.51</v>
      </c>
      <c r="J344" s="12">
        <f>SUM($J$338:$J$343)</f>
        <v>82.5</v>
      </c>
      <c r="K344" s="12">
        <f>SUM($K$338:$K$343)</f>
        <v>1004</v>
      </c>
    </row>
    <row r="345" ht="15.75" thickBot="1"/>
    <row r="346" spans="1:2" ht="15.75" thickBot="1">
      <c r="A346" s="1" t="s">
        <v>732</v>
      </c>
      <c r="B346" s="1" t="s">
        <v>733</v>
      </c>
    </row>
    <row r="347" spans="1:11" ht="30.75" thickBot="1">
      <c r="A347" s="3" t="s">
        <v>10</v>
      </c>
      <c r="B347" s="3" t="s">
        <v>11</v>
      </c>
      <c r="C347" s="3" t="s">
        <v>12</v>
      </c>
      <c r="D347" s="3" t="s">
        <v>13</v>
      </c>
      <c r="E347" s="3" t="s">
        <v>14</v>
      </c>
      <c r="F347" s="3" t="s">
        <v>15</v>
      </c>
      <c r="G347" s="3" t="s">
        <v>16</v>
      </c>
      <c r="H347" s="3" t="s">
        <v>17</v>
      </c>
      <c r="I347" s="3" t="s">
        <v>18</v>
      </c>
      <c r="J347" s="3" t="s">
        <v>19</v>
      </c>
      <c r="K347" s="3" t="s">
        <v>20</v>
      </c>
    </row>
    <row r="348" spans="1:11" ht="15">
      <c r="A348" s="2" t="s">
        <v>734</v>
      </c>
      <c r="B348" s="2" t="s">
        <v>735</v>
      </c>
      <c r="C348" s="2" t="s">
        <v>736</v>
      </c>
      <c r="D348" s="2" t="s">
        <v>735</v>
      </c>
      <c r="E348" s="4">
        <v>9320</v>
      </c>
      <c r="F348" s="4">
        <v>0</v>
      </c>
      <c r="G348" s="4">
        <v>12730</v>
      </c>
      <c r="H348" s="4">
        <v>0</v>
      </c>
      <c r="I348" s="4">
        <v>12730</v>
      </c>
      <c r="J348" s="4">
        <v>-3410</v>
      </c>
      <c r="K348" s="5">
        <v>-3410</v>
      </c>
    </row>
    <row r="349" spans="1:11" ht="45">
      <c r="A349" s="6" t="s">
        <v>737</v>
      </c>
      <c r="B349" s="6" t="s">
        <v>738</v>
      </c>
      <c r="C349" s="6" t="s">
        <v>739</v>
      </c>
      <c r="D349" s="6" t="s">
        <v>740</v>
      </c>
      <c r="E349" s="7">
        <v>1000</v>
      </c>
      <c r="F349" s="7">
        <v>1000</v>
      </c>
      <c r="G349" s="7">
        <v>721.77</v>
      </c>
      <c r="H349" s="7">
        <v>0</v>
      </c>
      <c r="I349" s="7">
        <v>721.77</v>
      </c>
      <c r="J349" s="7">
        <v>278.23</v>
      </c>
      <c r="K349" s="8">
        <v>278.23</v>
      </c>
    </row>
    <row r="350" spans="1:11" ht="60">
      <c r="A350" s="6" t="s">
        <v>741</v>
      </c>
      <c r="B350" s="6" t="s">
        <v>742</v>
      </c>
      <c r="C350" s="6" t="s">
        <v>743</v>
      </c>
      <c r="D350" s="6" t="s">
        <v>744</v>
      </c>
      <c r="E350" s="7">
        <v>10000</v>
      </c>
      <c r="F350" s="7">
        <v>10000</v>
      </c>
      <c r="G350" s="7">
        <v>5295.45</v>
      </c>
      <c r="H350" s="7">
        <v>0</v>
      </c>
      <c r="I350" s="7">
        <v>4714.86</v>
      </c>
      <c r="J350" s="7">
        <v>4704.55</v>
      </c>
      <c r="K350" s="8">
        <v>5285.14</v>
      </c>
    </row>
    <row r="351" spans="1:11" ht="30">
      <c r="A351" s="6" t="s">
        <v>745</v>
      </c>
      <c r="B351" s="6" t="s">
        <v>746</v>
      </c>
      <c r="C351" s="6" t="s">
        <v>747</v>
      </c>
      <c r="D351" s="6" t="s">
        <v>748</v>
      </c>
      <c r="E351" s="7">
        <v>10000</v>
      </c>
      <c r="F351" s="7">
        <v>10000</v>
      </c>
      <c r="G351" s="7">
        <v>16247.3</v>
      </c>
      <c r="H351" s="7">
        <v>0</v>
      </c>
      <c r="I351" s="7">
        <v>16247.3</v>
      </c>
      <c r="J351" s="7">
        <v>-6247.3</v>
      </c>
      <c r="K351" s="8">
        <v>-6247.3</v>
      </c>
    </row>
    <row r="352" spans="1:11" ht="30">
      <c r="A352" s="6" t="s">
        <v>749</v>
      </c>
      <c r="B352" s="6" t="s">
        <v>750</v>
      </c>
      <c r="C352" s="6" t="s">
        <v>751</v>
      </c>
      <c r="D352" s="6" t="s">
        <v>750</v>
      </c>
      <c r="E352" s="7">
        <v>1000</v>
      </c>
      <c r="F352" s="7">
        <v>1000</v>
      </c>
      <c r="G352" s="7">
        <v>0</v>
      </c>
      <c r="H352" s="7">
        <v>0</v>
      </c>
      <c r="I352" s="7">
        <v>0</v>
      </c>
      <c r="J352" s="7">
        <v>1000</v>
      </c>
      <c r="K352" s="8">
        <v>1000</v>
      </c>
    </row>
    <row r="353" spans="1:11" ht="30">
      <c r="A353" s="6" t="s">
        <v>752</v>
      </c>
      <c r="B353" s="6" t="s">
        <v>753</v>
      </c>
      <c r="C353" s="6" t="s">
        <v>754</v>
      </c>
      <c r="D353" s="6" t="s">
        <v>753</v>
      </c>
      <c r="E353" s="7">
        <v>1000</v>
      </c>
      <c r="F353" s="7">
        <v>1000</v>
      </c>
      <c r="G353" s="7">
        <v>0</v>
      </c>
      <c r="H353" s="7">
        <v>0</v>
      </c>
      <c r="I353" s="7">
        <v>0</v>
      </c>
      <c r="J353" s="7">
        <v>1000</v>
      </c>
      <c r="K353" s="8">
        <v>1000</v>
      </c>
    </row>
    <row r="354" spans="1:11" ht="45">
      <c r="A354" s="6" t="s">
        <v>755</v>
      </c>
      <c r="B354" s="6" t="s">
        <v>756</v>
      </c>
      <c r="C354" s="6" t="s">
        <v>757</v>
      </c>
      <c r="D354" s="6" t="s">
        <v>758</v>
      </c>
      <c r="E354" s="7">
        <v>15000</v>
      </c>
      <c r="F354" s="7">
        <v>15000</v>
      </c>
      <c r="G354" s="7">
        <v>16336.75</v>
      </c>
      <c r="H354" s="7">
        <v>0</v>
      </c>
      <c r="I354" s="7">
        <v>16336.75</v>
      </c>
      <c r="J354" s="7">
        <v>-1336.75</v>
      </c>
      <c r="K354" s="8">
        <v>-1336.75</v>
      </c>
    </row>
    <row r="355" spans="1:11" ht="30">
      <c r="A355" s="6" t="s">
        <v>759</v>
      </c>
      <c r="B355" s="6" t="s">
        <v>760</v>
      </c>
      <c r="C355" s="6" t="s">
        <v>761</v>
      </c>
      <c r="D355" s="6" t="s">
        <v>760</v>
      </c>
      <c r="E355" s="7">
        <v>500</v>
      </c>
      <c r="F355" s="7">
        <v>500</v>
      </c>
      <c r="G355" s="7">
        <v>500</v>
      </c>
      <c r="H355" s="7">
        <v>0</v>
      </c>
      <c r="I355" s="7">
        <v>500</v>
      </c>
      <c r="J355" s="7">
        <v>0</v>
      </c>
      <c r="K355" s="8">
        <v>0</v>
      </c>
    </row>
    <row r="356" spans="1:11" ht="30">
      <c r="A356" s="6" t="s">
        <v>762</v>
      </c>
      <c r="B356" s="6" t="s">
        <v>763</v>
      </c>
      <c r="C356" s="6" t="s">
        <v>764</v>
      </c>
      <c r="D356" s="6" t="s">
        <v>763</v>
      </c>
      <c r="E356" s="7">
        <v>500</v>
      </c>
      <c r="F356" s="7">
        <v>500</v>
      </c>
      <c r="G356" s="7">
        <v>0</v>
      </c>
      <c r="H356" s="7">
        <v>0</v>
      </c>
      <c r="I356" s="7">
        <v>0</v>
      </c>
      <c r="J356" s="7">
        <v>500</v>
      </c>
      <c r="K356" s="8">
        <v>500</v>
      </c>
    </row>
    <row r="357" spans="1:11" ht="30">
      <c r="A357" s="6" t="s">
        <v>765</v>
      </c>
      <c r="B357" s="6" t="s">
        <v>766</v>
      </c>
      <c r="C357" s="6" t="s">
        <v>767</v>
      </c>
      <c r="D357" s="6" t="s">
        <v>766</v>
      </c>
      <c r="E357" s="7">
        <v>1000</v>
      </c>
      <c r="F357" s="7">
        <v>1000</v>
      </c>
      <c r="G357" s="7">
        <v>1222.16</v>
      </c>
      <c r="H357" s="7">
        <v>0</v>
      </c>
      <c r="I357" s="7">
        <v>1222.16</v>
      </c>
      <c r="J357" s="7">
        <v>-222.16</v>
      </c>
      <c r="K357" s="8">
        <v>-222.16</v>
      </c>
    </row>
    <row r="358" spans="1:11" ht="45">
      <c r="A358" s="6" t="s">
        <v>768</v>
      </c>
      <c r="B358" s="6" t="s">
        <v>769</v>
      </c>
      <c r="C358" s="6" t="s">
        <v>770</v>
      </c>
      <c r="D358" s="6" t="s">
        <v>771</v>
      </c>
      <c r="E358" s="7">
        <v>1000</v>
      </c>
      <c r="F358" s="7">
        <v>1000</v>
      </c>
      <c r="G358" s="7">
        <v>225.68</v>
      </c>
      <c r="H358" s="7">
        <v>0</v>
      </c>
      <c r="I358" s="7">
        <v>225.68</v>
      </c>
      <c r="J358" s="7">
        <v>774.32</v>
      </c>
      <c r="K358" s="8">
        <v>774.32</v>
      </c>
    </row>
    <row r="359" spans="1:11" ht="30.75" thickBot="1">
      <c r="A359" s="6" t="s">
        <v>772</v>
      </c>
      <c r="B359" s="6" t="s">
        <v>773</v>
      </c>
      <c r="C359" s="6" t="s">
        <v>774</v>
      </c>
      <c r="D359" s="6" t="s">
        <v>775</v>
      </c>
      <c r="E359" s="7">
        <v>100</v>
      </c>
      <c r="F359" s="7">
        <v>100</v>
      </c>
      <c r="G359" s="7">
        <v>146.75</v>
      </c>
      <c r="H359" s="7">
        <v>0</v>
      </c>
      <c r="I359" s="7">
        <v>146.75</v>
      </c>
      <c r="J359" s="7">
        <v>-46.75</v>
      </c>
      <c r="K359" s="8">
        <v>-46.75</v>
      </c>
    </row>
    <row r="360" spans="1:11" ht="15.75" thickBot="1">
      <c r="A360" s="9"/>
      <c r="B360" s="10" t="s">
        <v>776</v>
      </c>
      <c r="C360" s="11"/>
      <c r="D360" s="11"/>
      <c r="E360" s="12">
        <f>SUM($E$348:$E$359)</f>
        <v>50420</v>
      </c>
      <c r="F360" s="12">
        <f>SUM($F$348:$F$359)</f>
        <v>41100</v>
      </c>
      <c r="G360" s="12">
        <f>SUM($G$348:$G$359)</f>
        <v>53425.86000000001</v>
      </c>
      <c r="H360" s="12">
        <f>SUM($H$348:$H$359)</f>
        <v>0</v>
      </c>
      <c r="I360" s="12">
        <f>SUM($I$348:$I$359)</f>
        <v>52845.270000000004</v>
      </c>
      <c r="J360" s="12">
        <f>SUM($J$348:$J$359)</f>
        <v>-3005.86</v>
      </c>
      <c r="K360" s="12">
        <f>SUM($K$348:$K$359)</f>
        <v>-2425.2699999999995</v>
      </c>
    </row>
    <row r="361" spans="2:11" ht="15.75" thickBot="1">
      <c r="B361" s="10" t="s">
        <v>777</v>
      </c>
      <c r="C361" s="11"/>
      <c r="D361" s="11"/>
      <c r="E361" s="12">
        <f aca="true" t="shared" si="12" ref="E361:K361">(E344+E360)</f>
        <v>364091.51</v>
      </c>
      <c r="F361" s="12">
        <f t="shared" si="12"/>
        <v>341100</v>
      </c>
      <c r="G361" s="12">
        <f t="shared" si="12"/>
        <v>367014.87</v>
      </c>
      <c r="H361" s="12">
        <f t="shared" si="12"/>
        <v>0</v>
      </c>
      <c r="I361" s="12">
        <f t="shared" si="12"/>
        <v>365512.78</v>
      </c>
      <c r="J361" s="12">
        <f t="shared" si="12"/>
        <v>-2923.36</v>
      </c>
      <c r="K361" s="12">
        <f t="shared" si="12"/>
        <v>-1421.2699999999995</v>
      </c>
    </row>
    <row r="362" spans="2:11" ht="15.75" thickBot="1">
      <c r="B362" s="10" t="s">
        <v>778</v>
      </c>
      <c r="C362" s="11"/>
      <c r="D362" s="11"/>
      <c r="E362" s="12">
        <f aca="true" t="shared" si="13" ref="E362:K362">(E169+E193+E296+E332+E361)</f>
        <v>12972209.25</v>
      </c>
      <c r="F362" s="12">
        <f t="shared" si="13"/>
        <v>15137791.65</v>
      </c>
      <c r="G362" s="12">
        <f t="shared" si="13"/>
        <v>9126336.509999998</v>
      </c>
      <c r="H362" s="12">
        <f t="shared" si="13"/>
        <v>65495.67</v>
      </c>
      <c r="I362" s="12">
        <f t="shared" si="13"/>
        <v>7669128.079999999</v>
      </c>
      <c r="J362" s="12">
        <f t="shared" si="13"/>
        <v>3911368.410000001</v>
      </c>
      <c r="K362" s="12">
        <f t="shared" si="13"/>
        <v>5303081.170000002</v>
      </c>
    </row>
    <row r="363" ht="15.75" thickBot="1"/>
    <row r="364" spans="1:9" ht="15.75" thickBot="1">
      <c r="A364" s="13" t="s">
        <v>779</v>
      </c>
      <c r="B364" s="13"/>
      <c r="C364" s="13"/>
      <c r="D364" s="13"/>
      <c r="E364" s="13"/>
      <c r="F364" s="13"/>
      <c r="G364" s="13"/>
      <c r="H364" s="13"/>
      <c r="I364" s="13"/>
    </row>
    <row r="365" ht="15.75" thickBot="1"/>
    <row r="366" spans="1:9" ht="15.75" thickBot="1">
      <c r="A366" s="13" t="s">
        <v>780</v>
      </c>
      <c r="B366" s="13"/>
      <c r="C366" s="13"/>
      <c r="D366" s="13"/>
      <c r="E366" s="13"/>
      <c r="F366" s="13"/>
      <c r="G366" s="13"/>
      <c r="H366" s="13"/>
      <c r="I366" s="13"/>
    </row>
    <row r="367" ht="15.75" thickBot="1"/>
    <row r="368" spans="1:2" ht="60.75" thickBot="1">
      <c r="A368" s="1" t="s">
        <v>781</v>
      </c>
      <c r="B368" s="1" t="s">
        <v>782</v>
      </c>
    </row>
    <row r="369" spans="1:11" ht="30.75" thickBot="1">
      <c r="A369" s="3" t="s">
        <v>10</v>
      </c>
      <c r="B369" s="3" t="s">
        <v>11</v>
      </c>
      <c r="C369" s="3" t="s">
        <v>12</v>
      </c>
      <c r="D369" s="3" t="s">
        <v>13</v>
      </c>
      <c r="E369" s="3" t="s">
        <v>14</v>
      </c>
      <c r="F369" s="3" t="s">
        <v>15</v>
      </c>
      <c r="G369" s="3" t="s">
        <v>16</v>
      </c>
      <c r="H369" s="3" t="s">
        <v>17</v>
      </c>
      <c r="I369" s="3" t="s">
        <v>18</v>
      </c>
      <c r="J369" s="3" t="s">
        <v>19</v>
      </c>
      <c r="K369" s="3" t="s">
        <v>20</v>
      </c>
    </row>
    <row r="370" spans="1:11" ht="45">
      <c r="A370" s="2" t="s">
        <v>783</v>
      </c>
      <c r="B370" s="2" t="s">
        <v>784</v>
      </c>
      <c r="C370" s="2" t="s">
        <v>785</v>
      </c>
      <c r="D370" s="2" t="s">
        <v>786</v>
      </c>
      <c r="E370" s="4">
        <v>28000</v>
      </c>
      <c r="F370" s="4">
        <v>28000</v>
      </c>
      <c r="G370" s="4">
        <v>0</v>
      </c>
      <c r="H370" s="4">
        <v>0</v>
      </c>
      <c r="I370" s="4">
        <v>0</v>
      </c>
      <c r="J370" s="4">
        <v>28000</v>
      </c>
      <c r="K370" s="5">
        <v>28000</v>
      </c>
    </row>
    <row r="371" spans="1:11" ht="45">
      <c r="A371" s="6" t="s">
        <v>787</v>
      </c>
      <c r="B371" s="6" t="s">
        <v>788</v>
      </c>
      <c r="C371" s="6" t="s">
        <v>785</v>
      </c>
      <c r="D371" s="6" t="s">
        <v>786</v>
      </c>
      <c r="E371" s="7">
        <v>0</v>
      </c>
      <c r="F371" s="7">
        <v>0</v>
      </c>
      <c r="G371" s="7">
        <v>10845.35</v>
      </c>
      <c r="H371" s="7">
        <v>0</v>
      </c>
      <c r="I371" s="7">
        <v>2169.07</v>
      </c>
      <c r="J371" s="7">
        <v>-10845.35</v>
      </c>
      <c r="K371" s="8">
        <v>-2169.07</v>
      </c>
    </row>
    <row r="372" spans="1:11" ht="45">
      <c r="A372" s="6" t="s">
        <v>789</v>
      </c>
      <c r="B372" s="6" t="s">
        <v>790</v>
      </c>
      <c r="C372" s="6" t="s">
        <v>791</v>
      </c>
      <c r="D372" s="6" t="s">
        <v>792</v>
      </c>
      <c r="E372" s="7">
        <v>0</v>
      </c>
      <c r="F372" s="7">
        <v>0</v>
      </c>
      <c r="G372" s="7">
        <v>23585.27</v>
      </c>
      <c r="H372" s="7">
        <v>0</v>
      </c>
      <c r="I372" s="7">
        <v>620.86</v>
      </c>
      <c r="J372" s="7">
        <v>-23585.27</v>
      </c>
      <c r="K372" s="8">
        <v>-620.86</v>
      </c>
    </row>
    <row r="373" spans="1:11" ht="30">
      <c r="A373" s="6" t="s">
        <v>793</v>
      </c>
      <c r="B373" s="6" t="s">
        <v>794</v>
      </c>
      <c r="C373" s="6" t="s">
        <v>795</v>
      </c>
      <c r="D373" s="6" t="s">
        <v>796</v>
      </c>
      <c r="E373" s="7">
        <v>25000</v>
      </c>
      <c r="F373" s="7">
        <v>25000</v>
      </c>
      <c r="G373" s="7">
        <v>70625.64</v>
      </c>
      <c r="H373" s="7">
        <v>0</v>
      </c>
      <c r="I373" s="7">
        <v>17100.6</v>
      </c>
      <c r="J373" s="7">
        <v>-45625.64</v>
      </c>
      <c r="K373" s="8">
        <v>7899.4</v>
      </c>
    </row>
    <row r="374" spans="1:11" ht="30">
      <c r="A374" s="6" t="s">
        <v>797</v>
      </c>
      <c r="B374" s="6" t="s">
        <v>798</v>
      </c>
      <c r="C374" s="6" t="s">
        <v>795</v>
      </c>
      <c r="D374" s="6" t="s">
        <v>796</v>
      </c>
      <c r="E374" s="7">
        <v>0</v>
      </c>
      <c r="F374" s="7">
        <v>0</v>
      </c>
      <c r="G374" s="7">
        <v>240057.72</v>
      </c>
      <c r="H374" s="7">
        <v>0</v>
      </c>
      <c r="I374" s="7">
        <v>3958.04</v>
      </c>
      <c r="J374" s="7">
        <v>-240057.72</v>
      </c>
      <c r="K374" s="8">
        <v>-3958.04</v>
      </c>
    </row>
    <row r="375" spans="1:11" ht="30">
      <c r="A375" s="6" t="s">
        <v>799</v>
      </c>
      <c r="B375" s="6" t="s">
        <v>800</v>
      </c>
      <c r="C375" s="6" t="s">
        <v>801</v>
      </c>
      <c r="D375" s="6" t="s">
        <v>802</v>
      </c>
      <c r="E375" s="7">
        <v>142000</v>
      </c>
      <c r="F375" s="7">
        <v>142000</v>
      </c>
      <c r="G375" s="7">
        <v>37103.97</v>
      </c>
      <c r="H375" s="7">
        <v>0</v>
      </c>
      <c r="I375" s="7">
        <v>13437.3</v>
      </c>
      <c r="J375" s="7">
        <v>104896.03</v>
      </c>
      <c r="K375" s="8">
        <v>128562.7</v>
      </c>
    </row>
    <row r="376" spans="1:11" ht="30">
      <c r="A376" s="6" t="s">
        <v>803</v>
      </c>
      <c r="B376" s="6" t="s">
        <v>804</v>
      </c>
      <c r="C376" s="6" t="s">
        <v>801</v>
      </c>
      <c r="D376" s="6" t="s">
        <v>802</v>
      </c>
      <c r="E376" s="7">
        <v>95000</v>
      </c>
      <c r="F376" s="7">
        <v>95000</v>
      </c>
      <c r="G376" s="7">
        <v>187709.64</v>
      </c>
      <c r="H376" s="7">
        <v>0</v>
      </c>
      <c r="I376" s="7">
        <v>99141.21</v>
      </c>
      <c r="J376" s="7">
        <v>-92709.64</v>
      </c>
      <c r="K376" s="8">
        <v>-4141.21</v>
      </c>
    </row>
    <row r="377" spans="1:11" ht="30">
      <c r="A377" s="6" t="s">
        <v>805</v>
      </c>
      <c r="B377" s="6" t="s">
        <v>806</v>
      </c>
      <c r="C377" s="6" t="s">
        <v>801</v>
      </c>
      <c r="D377" s="6" t="s">
        <v>802</v>
      </c>
      <c r="E377" s="7">
        <v>10000</v>
      </c>
      <c r="F377" s="7">
        <v>10000</v>
      </c>
      <c r="G377" s="7">
        <v>6721.54</v>
      </c>
      <c r="H377" s="7">
        <v>0</v>
      </c>
      <c r="I377" s="7">
        <v>5778.86</v>
      </c>
      <c r="J377" s="7">
        <v>3278.46</v>
      </c>
      <c r="K377" s="8">
        <v>4221.14</v>
      </c>
    </row>
    <row r="378" spans="1:11" ht="30">
      <c r="A378" s="6" t="s">
        <v>807</v>
      </c>
      <c r="B378" s="6" t="s">
        <v>808</v>
      </c>
      <c r="C378" s="6" t="s">
        <v>801</v>
      </c>
      <c r="D378" s="6" t="s">
        <v>802</v>
      </c>
      <c r="E378" s="7">
        <v>0</v>
      </c>
      <c r="F378" s="7">
        <v>0</v>
      </c>
      <c r="G378" s="7">
        <v>256</v>
      </c>
      <c r="H378" s="7">
        <v>0</v>
      </c>
      <c r="I378" s="7">
        <v>256</v>
      </c>
      <c r="J378" s="7">
        <v>-256</v>
      </c>
      <c r="K378" s="8">
        <v>-256</v>
      </c>
    </row>
    <row r="379" spans="1:11" ht="30">
      <c r="A379" s="6" t="s">
        <v>809</v>
      </c>
      <c r="B379" s="6" t="s">
        <v>810</v>
      </c>
      <c r="C379" s="6" t="s">
        <v>801</v>
      </c>
      <c r="D379" s="6" t="s">
        <v>802</v>
      </c>
      <c r="E379" s="7">
        <v>1500</v>
      </c>
      <c r="F379" s="7">
        <v>1500</v>
      </c>
      <c r="G379" s="7">
        <v>0</v>
      </c>
      <c r="H379" s="7">
        <v>0</v>
      </c>
      <c r="I379" s="7">
        <v>0</v>
      </c>
      <c r="J379" s="7">
        <v>1500</v>
      </c>
      <c r="K379" s="8">
        <v>1500</v>
      </c>
    </row>
    <row r="380" spans="1:11" ht="30">
      <c r="A380" s="6" t="s">
        <v>811</v>
      </c>
      <c r="B380" s="6" t="s">
        <v>812</v>
      </c>
      <c r="C380" s="6" t="s">
        <v>801</v>
      </c>
      <c r="D380" s="6" t="s">
        <v>802</v>
      </c>
      <c r="E380" s="7">
        <v>1500</v>
      </c>
      <c r="F380" s="7">
        <v>1500</v>
      </c>
      <c r="G380" s="7">
        <v>0</v>
      </c>
      <c r="H380" s="7">
        <v>0</v>
      </c>
      <c r="I380" s="7">
        <v>0</v>
      </c>
      <c r="J380" s="7">
        <v>1500</v>
      </c>
      <c r="K380" s="8">
        <v>1500</v>
      </c>
    </row>
    <row r="381" spans="1:11" ht="30">
      <c r="A381" s="6" t="s">
        <v>813</v>
      </c>
      <c r="B381" s="6" t="s">
        <v>814</v>
      </c>
      <c r="C381" s="6" t="s">
        <v>815</v>
      </c>
      <c r="D381" s="6" t="s">
        <v>816</v>
      </c>
      <c r="E381" s="7">
        <v>1000</v>
      </c>
      <c r="F381" s="7">
        <v>1000</v>
      </c>
      <c r="G381" s="7">
        <v>0</v>
      </c>
      <c r="H381" s="7">
        <v>0</v>
      </c>
      <c r="I381" s="7">
        <v>0</v>
      </c>
      <c r="J381" s="7">
        <v>1000</v>
      </c>
      <c r="K381" s="8">
        <v>1000</v>
      </c>
    </row>
    <row r="382" spans="1:11" ht="45">
      <c r="A382" s="6" t="s">
        <v>817</v>
      </c>
      <c r="B382" s="6" t="s">
        <v>818</v>
      </c>
      <c r="C382" s="6" t="s">
        <v>819</v>
      </c>
      <c r="D382" s="6" t="s">
        <v>820</v>
      </c>
      <c r="E382" s="7">
        <v>127000</v>
      </c>
      <c r="F382" s="7">
        <v>127000</v>
      </c>
      <c r="G382" s="7">
        <v>57917.19</v>
      </c>
      <c r="H382" s="7">
        <v>0</v>
      </c>
      <c r="I382" s="7">
        <v>54059.1</v>
      </c>
      <c r="J382" s="7">
        <v>69082.81</v>
      </c>
      <c r="K382" s="8">
        <v>72940.9</v>
      </c>
    </row>
    <row r="383" spans="1:11" ht="30">
      <c r="A383" s="6" t="s">
        <v>821</v>
      </c>
      <c r="B383" s="6" t="s">
        <v>822</v>
      </c>
      <c r="C383" s="6" t="s">
        <v>815</v>
      </c>
      <c r="D383" s="6" t="s">
        <v>816</v>
      </c>
      <c r="E383" s="7">
        <v>500</v>
      </c>
      <c r="F383" s="7">
        <v>500</v>
      </c>
      <c r="G383" s="7">
        <v>94.6</v>
      </c>
      <c r="H383" s="7">
        <v>0</v>
      </c>
      <c r="I383" s="7">
        <v>94.6</v>
      </c>
      <c r="J383" s="7">
        <v>405.4</v>
      </c>
      <c r="K383" s="8">
        <v>405.4</v>
      </c>
    </row>
    <row r="384" spans="1:11" ht="30">
      <c r="A384" s="6" t="s">
        <v>823</v>
      </c>
      <c r="B384" s="6" t="s">
        <v>824</v>
      </c>
      <c r="C384" s="6" t="s">
        <v>801</v>
      </c>
      <c r="D384" s="6" t="s">
        <v>802</v>
      </c>
      <c r="E384" s="7">
        <v>2000</v>
      </c>
      <c r="F384" s="7">
        <v>2000</v>
      </c>
      <c r="G384" s="7">
        <v>2700</v>
      </c>
      <c r="H384" s="7">
        <v>0</v>
      </c>
      <c r="I384" s="7">
        <v>2170</v>
      </c>
      <c r="J384" s="7">
        <v>-700</v>
      </c>
      <c r="K384" s="8">
        <v>-170</v>
      </c>
    </row>
    <row r="385" spans="1:11" ht="30">
      <c r="A385" s="6" t="s">
        <v>825</v>
      </c>
      <c r="B385" s="6" t="s">
        <v>826</v>
      </c>
      <c r="C385" s="6" t="s">
        <v>801</v>
      </c>
      <c r="D385" s="6" t="s">
        <v>802</v>
      </c>
      <c r="E385" s="7">
        <v>500</v>
      </c>
      <c r="F385" s="7">
        <v>500</v>
      </c>
      <c r="G385" s="7">
        <v>252</v>
      </c>
      <c r="H385" s="7">
        <v>0</v>
      </c>
      <c r="I385" s="7">
        <v>0</v>
      </c>
      <c r="J385" s="7">
        <v>248</v>
      </c>
      <c r="K385" s="8">
        <v>500</v>
      </c>
    </row>
    <row r="386" spans="1:11" ht="30">
      <c r="A386" s="6" t="s">
        <v>827</v>
      </c>
      <c r="B386" s="6" t="s">
        <v>828</v>
      </c>
      <c r="C386" s="6" t="s">
        <v>829</v>
      </c>
      <c r="D386" s="6" t="s">
        <v>830</v>
      </c>
      <c r="E386" s="7">
        <v>50000</v>
      </c>
      <c r="F386" s="7">
        <v>50000</v>
      </c>
      <c r="G386" s="7">
        <v>69065</v>
      </c>
      <c r="H386" s="7">
        <v>0</v>
      </c>
      <c r="I386" s="7">
        <v>69065</v>
      </c>
      <c r="J386" s="7">
        <v>-19065</v>
      </c>
      <c r="K386" s="8">
        <v>-19065</v>
      </c>
    </row>
    <row r="387" spans="1:11" ht="30">
      <c r="A387" s="6" t="s">
        <v>831</v>
      </c>
      <c r="B387" s="6" t="s">
        <v>832</v>
      </c>
      <c r="C387" s="6" t="s">
        <v>801</v>
      </c>
      <c r="D387" s="6" t="s">
        <v>802</v>
      </c>
      <c r="E387" s="7">
        <v>10000</v>
      </c>
      <c r="F387" s="7">
        <v>10000</v>
      </c>
      <c r="G387" s="7">
        <v>5023</v>
      </c>
      <c r="H387" s="7">
        <v>0</v>
      </c>
      <c r="I387" s="7">
        <v>5023</v>
      </c>
      <c r="J387" s="7">
        <v>4977</v>
      </c>
      <c r="K387" s="8">
        <v>4977</v>
      </c>
    </row>
    <row r="388" spans="1:11" ht="30">
      <c r="A388" s="6" t="s">
        <v>833</v>
      </c>
      <c r="B388" s="6" t="s">
        <v>834</v>
      </c>
      <c r="C388" s="6" t="s">
        <v>801</v>
      </c>
      <c r="D388" s="6" t="s">
        <v>802</v>
      </c>
      <c r="E388" s="7">
        <v>2500</v>
      </c>
      <c r="F388" s="7">
        <v>2500</v>
      </c>
      <c r="G388" s="7">
        <v>546</v>
      </c>
      <c r="H388" s="7">
        <v>0</v>
      </c>
      <c r="I388" s="7">
        <v>546</v>
      </c>
      <c r="J388" s="7">
        <v>1954</v>
      </c>
      <c r="K388" s="8">
        <v>1954</v>
      </c>
    </row>
    <row r="389" spans="1:11" ht="30">
      <c r="A389" s="6" t="s">
        <v>835</v>
      </c>
      <c r="B389" s="6" t="s">
        <v>836</v>
      </c>
      <c r="C389" s="6" t="s">
        <v>801</v>
      </c>
      <c r="D389" s="6" t="s">
        <v>802</v>
      </c>
      <c r="E389" s="7">
        <v>1000</v>
      </c>
      <c r="F389" s="7">
        <v>1000</v>
      </c>
      <c r="G389" s="7">
        <v>4621</v>
      </c>
      <c r="H389" s="7">
        <v>0</v>
      </c>
      <c r="I389" s="7">
        <v>4621</v>
      </c>
      <c r="J389" s="7">
        <v>-3621</v>
      </c>
      <c r="K389" s="8">
        <v>-3621</v>
      </c>
    </row>
    <row r="390" spans="1:11" ht="30">
      <c r="A390" s="6" t="s">
        <v>837</v>
      </c>
      <c r="B390" s="6" t="s">
        <v>838</v>
      </c>
      <c r="C390" s="6" t="s">
        <v>801</v>
      </c>
      <c r="D390" s="6" t="s">
        <v>802</v>
      </c>
      <c r="E390" s="7">
        <v>40000</v>
      </c>
      <c r="F390" s="7">
        <v>40000</v>
      </c>
      <c r="G390" s="7">
        <v>35988.35</v>
      </c>
      <c r="H390" s="7">
        <v>0</v>
      </c>
      <c r="I390" s="7">
        <v>35988.35</v>
      </c>
      <c r="J390" s="7">
        <v>4011.65</v>
      </c>
      <c r="K390" s="8">
        <v>4011.65</v>
      </c>
    </row>
    <row r="391" spans="1:11" ht="30">
      <c r="A391" s="6" t="s">
        <v>839</v>
      </c>
      <c r="B391" s="6" t="s">
        <v>840</v>
      </c>
      <c r="C391" s="6" t="s">
        <v>801</v>
      </c>
      <c r="D391" s="6" t="s">
        <v>802</v>
      </c>
      <c r="E391" s="7">
        <v>8500</v>
      </c>
      <c r="F391" s="7">
        <v>8500</v>
      </c>
      <c r="G391" s="7">
        <v>9046</v>
      </c>
      <c r="H391" s="7">
        <v>0</v>
      </c>
      <c r="I391" s="7">
        <v>9046</v>
      </c>
      <c r="J391" s="7">
        <v>-546</v>
      </c>
      <c r="K391" s="8">
        <v>-546</v>
      </c>
    </row>
    <row r="392" spans="1:11" ht="30">
      <c r="A392" s="6" t="s">
        <v>841</v>
      </c>
      <c r="B392" s="6" t="s">
        <v>842</v>
      </c>
      <c r="C392" s="6" t="s">
        <v>801</v>
      </c>
      <c r="D392" s="6" t="s">
        <v>802</v>
      </c>
      <c r="E392" s="7">
        <v>500</v>
      </c>
      <c r="F392" s="7">
        <v>500</v>
      </c>
      <c r="G392" s="7">
        <v>428</v>
      </c>
      <c r="H392" s="7">
        <v>0</v>
      </c>
      <c r="I392" s="7">
        <v>428</v>
      </c>
      <c r="J392" s="7">
        <v>72</v>
      </c>
      <c r="K392" s="8">
        <v>72</v>
      </c>
    </row>
    <row r="393" spans="1:11" ht="60">
      <c r="A393" s="6" t="s">
        <v>843</v>
      </c>
      <c r="B393" s="6" t="s">
        <v>844</v>
      </c>
      <c r="C393" s="6" t="s">
        <v>801</v>
      </c>
      <c r="D393" s="6" t="s">
        <v>802</v>
      </c>
      <c r="E393" s="7">
        <v>0</v>
      </c>
      <c r="F393" s="7">
        <v>0</v>
      </c>
      <c r="G393" s="7">
        <v>1391.22</v>
      </c>
      <c r="H393" s="7">
        <v>0</v>
      </c>
      <c r="I393" s="7">
        <v>436.36</v>
      </c>
      <c r="J393" s="7">
        <v>-1391.22</v>
      </c>
      <c r="K393" s="8">
        <v>-436.36</v>
      </c>
    </row>
    <row r="394" spans="1:11" ht="45">
      <c r="A394" s="6" t="s">
        <v>845</v>
      </c>
      <c r="B394" s="6" t="s">
        <v>846</v>
      </c>
      <c r="C394" s="6" t="s">
        <v>801</v>
      </c>
      <c r="D394" s="6" t="s">
        <v>802</v>
      </c>
      <c r="E394" s="7">
        <v>500</v>
      </c>
      <c r="F394" s="7">
        <v>500</v>
      </c>
      <c r="G394" s="7">
        <v>0</v>
      </c>
      <c r="H394" s="7">
        <v>0</v>
      </c>
      <c r="I394" s="7">
        <v>0</v>
      </c>
      <c r="J394" s="7">
        <v>500</v>
      </c>
      <c r="K394" s="8">
        <v>500</v>
      </c>
    </row>
    <row r="395" spans="1:11" ht="45">
      <c r="A395" s="6" t="s">
        <v>847</v>
      </c>
      <c r="B395" s="6" t="s">
        <v>848</v>
      </c>
      <c r="C395" s="6" t="s">
        <v>801</v>
      </c>
      <c r="D395" s="6" t="s">
        <v>802</v>
      </c>
      <c r="E395" s="7">
        <v>500</v>
      </c>
      <c r="F395" s="7">
        <v>500</v>
      </c>
      <c r="G395" s="7">
        <v>0</v>
      </c>
      <c r="H395" s="7">
        <v>0</v>
      </c>
      <c r="I395" s="7">
        <v>0</v>
      </c>
      <c r="J395" s="7">
        <v>500</v>
      </c>
      <c r="K395" s="8">
        <v>500</v>
      </c>
    </row>
    <row r="396" spans="1:11" ht="30">
      <c r="A396" s="6" t="s">
        <v>849</v>
      </c>
      <c r="B396" s="6" t="s">
        <v>850</v>
      </c>
      <c r="C396" s="6" t="s">
        <v>801</v>
      </c>
      <c r="D396" s="6" t="s">
        <v>802</v>
      </c>
      <c r="E396" s="7">
        <v>1000</v>
      </c>
      <c r="F396" s="7">
        <v>1000</v>
      </c>
      <c r="G396" s="7">
        <v>1025</v>
      </c>
      <c r="H396" s="7">
        <v>0</v>
      </c>
      <c r="I396" s="7">
        <v>1025</v>
      </c>
      <c r="J396" s="7">
        <v>-25</v>
      </c>
      <c r="K396" s="8">
        <v>-25</v>
      </c>
    </row>
    <row r="397" spans="1:11" ht="45">
      <c r="A397" s="6" t="s">
        <v>851</v>
      </c>
      <c r="B397" s="6" t="s">
        <v>852</v>
      </c>
      <c r="C397" s="6" t="s">
        <v>801</v>
      </c>
      <c r="D397" s="6" t="s">
        <v>802</v>
      </c>
      <c r="E397" s="7">
        <v>1000</v>
      </c>
      <c r="F397" s="7">
        <v>1000</v>
      </c>
      <c r="G397" s="7">
        <v>2774.99</v>
      </c>
      <c r="H397" s="7">
        <v>0</v>
      </c>
      <c r="I397" s="7">
        <v>343.81</v>
      </c>
      <c r="J397" s="7">
        <v>-1774.99</v>
      </c>
      <c r="K397" s="8">
        <v>656.19</v>
      </c>
    </row>
    <row r="398" spans="1:11" ht="45">
      <c r="A398" s="6" t="s">
        <v>853</v>
      </c>
      <c r="B398" s="6" t="s">
        <v>854</v>
      </c>
      <c r="C398" s="6" t="s">
        <v>801</v>
      </c>
      <c r="D398" s="6" t="s">
        <v>802</v>
      </c>
      <c r="E398" s="7">
        <v>6500</v>
      </c>
      <c r="F398" s="7">
        <v>6500</v>
      </c>
      <c r="G398" s="7">
        <v>10982.16</v>
      </c>
      <c r="H398" s="7">
        <v>0</v>
      </c>
      <c r="I398" s="7">
        <v>8758.54</v>
      </c>
      <c r="J398" s="7">
        <v>-4482.16</v>
      </c>
      <c r="K398" s="8">
        <v>-2258.54</v>
      </c>
    </row>
    <row r="399" spans="1:11" ht="45">
      <c r="A399" s="6" t="s">
        <v>855</v>
      </c>
      <c r="B399" s="6" t="s">
        <v>856</v>
      </c>
      <c r="C399" s="6" t="s">
        <v>801</v>
      </c>
      <c r="D399" s="6" t="s">
        <v>802</v>
      </c>
      <c r="E399" s="7">
        <v>500</v>
      </c>
      <c r="F399" s="7">
        <v>500</v>
      </c>
      <c r="G399" s="7">
        <v>2108</v>
      </c>
      <c r="H399" s="7">
        <v>0</v>
      </c>
      <c r="I399" s="7">
        <v>2108</v>
      </c>
      <c r="J399" s="7">
        <v>-1608</v>
      </c>
      <c r="K399" s="8">
        <v>-1608</v>
      </c>
    </row>
    <row r="400" spans="1:11" ht="30">
      <c r="A400" s="6" t="s">
        <v>857</v>
      </c>
      <c r="B400" s="6" t="s">
        <v>858</v>
      </c>
      <c r="C400" s="6" t="s">
        <v>801</v>
      </c>
      <c r="D400" s="6" t="s">
        <v>802</v>
      </c>
      <c r="E400" s="7">
        <v>5000</v>
      </c>
      <c r="F400" s="7">
        <v>5000</v>
      </c>
      <c r="G400" s="7">
        <v>12929.92</v>
      </c>
      <c r="H400" s="7">
        <v>0</v>
      </c>
      <c r="I400" s="7">
        <v>6923.26</v>
      </c>
      <c r="J400" s="7">
        <v>-7929.92</v>
      </c>
      <c r="K400" s="8">
        <v>-1923.26</v>
      </c>
    </row>
    <row r="401" spans="1:11" ht="45">
      <c r="A401" s="6" t="s">
        <v>859</v>
      </c>
      <c r="B401" s="6" t="s">
        <v>860</v>
      </c>
      <c r="C401" s="6" t="s">
        <v>801</v>
      </c>
      <c r="D401" s="6" t="s">
        <v>802</v>
      </c>
      <c r="E401" s="7">
        <v>4000</v>
      </c>
      <c r="F401" s="7">
        <v>4000</v>
      </c>
      <c r="G401" s="7">
        <v>0</v>
      </c>
      <c r="H401" s="7">
        <v>0</v>
      </c>
      <c r="I401" s="7">
        <v>0</v>
      </c>
      <c r="J401" s="7">
        <v>4000</v>
      </c>
      <c r="K401" s="8">
        <v>4000</v>
      </c>
    </row>
    <row r="402" spans="1:11" ht="30">
      <c r="A402" s="6" t="s">
        <v>861</v>
      </c>
      <c r="B402" s="6" t="s">
        <v>862</v>
      </c>
      <c r="C402" s="6" t="s">
        <v>801</v>
      </c>
      <c r="D402" s="6" t="s">
        <v>802</v>
      </c>
      <c r="E402" s="7">
        <v>0</v>
      </c>
      <c r="F402" s="7">
        <v>0</v>
      </c>
      <c r="G402" s="7">
        <v>4496</v>
      </c>
      <c r="H402" s="7">
        <v>0</v>
      </c>
      <c r="I402" s="7">
        <v>0</v>
      </c>
      <c r="J402" s="7">
        <v>-4496</v>
      </c>
      <c r="K402" s="8">
        <v>0</v>
      </c>
    </row>
    <row r="403" spans="1:11" ht="60">
      <c r="A403" s="6" t="s">
        <v>863</v>
      </c>
      <c r="B403" s="6" t="s">
        <v>864</v>
      </c>
      <c r="C403" s="6" t="s">
        <v>801</v>
      </c>
      <c r="D403" s="6" t="s">
        <v>802</v>
      </c>
      <c r="E403" s="7">
        <v>400</v>
      </c>
      <c r="F403" s="7">
        <v>400</v>
      </c>
      <c r="G403" s="7">
        <v>0</v>
      </c>
      <c r="H403" s="7">
        <v>0</v>
      </c>
      <c r="I403" s="7">
        <v>0</v>
      </c>
      <c r="J403" s="7">
        <v>400</v>
      </c>
      <c r="K403" s="8">
        <v>400</v>
      </c>
    </row>
    <row r="404" spans="1:11" ht="30">
      <c r="A404" s="6" t="s">
        <v>865</v>
      </c>
      <c r="B404" s="6" t="s">
        <v>866</v>
      </c>
      <c r="C404" s="6" t="s">
        <v>801</v>
      </c>
      <c r="D404" s="6" t="s">
        <v>802</v>
      </c>
      <c r="E404" s="7">
        <v>100</v>
      </c>
      <c r="F404" s="7">
        <v>100</v>
      </c>
      <c r="G404" s="7">
        <v>20771.84</v>
      </c>
      <c r="H404" s="7">
        <v>0</v>
      </c>
      <c r="I404" s="7">
        <v>194.31</v>
      </c>
      <c r="J404" s="7">
        <v>-20671.84</v>
      </c>
      <c r="K404" s="8">
        <v>-94.31</v>
      </c>
    </row>
    <row r="405" spans="1:11" ht="45.75" thickBot="1">
      <c r="A405" s="6" t="s">
        <v>867</v>
      </c>
      <c r="B405" s="6" t="s">
        <v>868</v>
      </c>
      <c r="C405" s="6" t="s">
        <v>801</v>
      </c>
      <c r="D405" s="6" t="s">
        <v>802</v>
      </c>
      <c r="E405" s="7">
        <v>10000</v>
      </c>
      <c r="F405" s="7">
        <v>10000</v>
      </c>
      <c r="G405" s="7">
        <v>0</v>
      </c>
      <c r="H405" s="7">
        <v>0</v>
      </c>
      <c r="I405" s="7">
        <v>0</v>
      </c>
      <c r="J405" s="7">
        <v>10000</v>
      </c>
      <c r="K405" s="8">
        <v>10000</v>
      </c>
    </row>
    <row r="406" spans="1:11" ht="15.75" thickBot="1">
      <c r="A406" s="9"/>
      <c r="B406" s="10" t="s">
        <v>869</v>
      </c>
      <c r="C406" s="11"/>
      <c r="D406" s="11"/>
      <c r="E406" s="12">
        <f>SUM($E$370:$E$405)</f>
        <v>576000</v>
      </c>
      <c r="F406" s="12">
        <f>SUM($F$370:$F$405)</f>
        <v>576000</v>
      </c>
      <c r="G406" s="12">
        <f>SUM($G$370:$G$405)</f>
        <v>819065.4</v>
      </c>
      <c r="H406" s="12">
        <f>SUM($H$370:$H$405)</f>
        <v>0</v>
      </c>
      <c r="I406" s="12">
        <f>SUM($I$370:$I$405)</f>
        <v>343292.26999999996</v>
      </c>
      <c r="J406" s="12">
        <f>SUM($J$370:$J$405)</f>
        <v>-243065.39999999997</v>
      </c>
      <c r="K406" s="12">
        <f>SUM($K$370:$K$405)</f>
        <v>232707.73</v>
      </c>
    </row>
    <row r="407" spans="2:11" ht="15.75" thickBot="1">
      <c r="B407" s="10" t="s">
        <v>870</v>
      </c>
      <c r="C407" s="11"/>
      <c r="D407" s="11"/>
      <c r="E407" s="12">
        <f aca="true" t="shared" si="14" ref="E407:K407">(E406)</f>
        <v>576000</v>
      </c>
      <c r="F407" s="12">
        <f t="shared" si="14"/>
        <v>576000</v>
      </c>
      <c r="G407" s="12">
        <f t="shared" si="14"/>
        <v>819065.4</v>
      </c>
      <c r="H407" s="12">
        <f t="shared" si="14"/>
        <v>0</v>
      </c>
      <c r="I407" s="12">
        <f t="shared" si="14"/>
        <v>343292.26999999996</v>
      </c>
      <c r="J407" s="12">
        <f t="shared" si="14"/>
        <v>-243065.39999999997</v>
      </c>
      <c r="K407" s="12">
        <f t="shared" si="14"/>
        <v>232707.73</v>
      </c>
    </row>
    <row r="408" ht="15.75" thickBot="1"/>
    <row r="409" spans="1:9" ht="15.75" thickBot="1">
      <c r="A409" s="13" t="s">
        <v>871</v>
      </c>
      <c r="B409" s="13"/>
      <c r="C409" s="13"/>
      <c r="D409" s="13"/>
      <c r="E409" s="13"/>
      <c r="F409" s="13"/>
      <c r="G409" s="13"/>
      <c r="H409" s="13"/>
      <c r="I409" s="13"/>
    </row>
    <row r="410" ht="15.75" thickBot="1"/>
    <row r="411" spans="1:2" ht="60.75" thickBot="1">
      <c r="A411" s="1" t="s">
        <v>872</v>
      </c>
      <c r="B411" s="1" t="s">
        <v>873</v>
      </c>
    </row>
    <row r="412" spans="1:11" ht="30.75" thickBot="1">
      <c r="A412" s="3" t="s">
        <v>10</v>
      </c>
      <c r="B412" s="3" t="s">
        <v>11</v>
      </c>
      <c r="C412" s="3" t="s">
        <v>12</v>
      </c>
      <c r="D412" s="3" t="s">
        <v>13</v>
      </c>
      <c r="E412" s="3" t="s">
        <v>14</v>
      </c>
      <c r="F412" s="3" t="s">
        <v>15</v>
      </c>
      <c r="G412" s="3" t="s">
        <v>16</v>
      </c>
      <c r="H412" s="3" t="s">
        <v>17</v>
      </c>
      <c r="I412" s="3" t="s">
        <v>18</v>
      </c>
      <c r="J412" s="3" t="s">
        <v>19</v>
      </c>
      <c r="K412" s="3" t="s">
        <v>20</v>
      </c>
    </row>
    <row r="413" spans="1:11" ht="15">
      <c r="A413" s="2" t="s">
        <v>874</v>
      </c>
      <c r="B413" s="2" t="s">
        <v>875</v>
      </c>
      <c r="C413" s="2" t="s">
        <v>876</v>
      </c>
      <c r="D413" s="2" t="s">
        <v>875</v>
      </c>
      <c r="E413" s="4">
        <v>17500</v>
      </c>
      <c r="F413" s="4">
        <v>17500</v>
      </c>
      <c r="G413" s="4">
        <v>84710</v>
      </c>
      <c r="H413" s="4">
        <v>40</v>
      </c>
      <c r="I413" s="4">
        <v>16067.4</v>
      </c>
      <c r="J413" s="4">
        <v>-67170</v>
      </c>
      <c r="K413" s="5">
        <v>1432.6</v>
      </c>
    </row>
    <row r="414" spans="1:11" ht="30">
      <c r="A414" s="6" t="s">
        <v>877</v>
      </c>
      <c r="B414" s="6" t="s">
        <v>878</v>
      </c>
      <c r="C414" s="6" t="s">
        <v>879</v>
      </c>
      <c r="D414" s="6" t="s">
        <v>880</v>
      </c>
      <c r="E414" s="7">
        <v>47714.13</v>
      </c>
      <c r="F414" s="7">
        <v>40000</v>
      </c>
      <c r="G414" s="7">
        <v>605539.17</v>
      </c>
      <c r="H414" s="7">
        <v>660</v>
      </c>
      <c r="I414" s="7">
        <v>68508.1</v>
      </c>
      <c r="J414" s="7">
        <v>-557165.04</v>
      </c>
      <c r="K414" s="8">
        <v>-20793.97</v>
      </c>
    </row>
    <row r="415" spans="1:11" ht="30">
      <c r="A415" s="6" t="s">
        <v>881</v>
      </c>
      <c r="B415" s="6" t="s">
        <v>882</v>
      </c>
      <c r="C415" s="6" t="s">
        <v>883</v>
      </c>
      <c r="D415" s="6" t="s">
        <v>882</v>
      </c>
      <c r="E415" s="7">
        <v>42000</v>
      </c>
      <c r="F415" s="7">
        <v>42000</v>
      </c>
      <c r="G415" s="7">
        <v>449626.5</v>
      </c>
      <c r="H415" s="7">
        <v>460</v>
      </c>
      <c r="I415" s="7">
        <v>47132.4</v>
      </c>
      <c r="J415" s="7">
        <v>-407166.5</v>
      </c>
      <c r="K415" s="8">
        <v>-5132.4</v>
      </c>
    </row>
    <row r="416" spans="1:11" ht="15">
      <c r="A416" s="6" t="s">
        <v>884</v>
      </c>
      <c r="B416" s="6" t="s">
        <v>885</v>
      </c>
      <c r="C416" s="6" t="s">
        <v>886</v>
      </c>
      <c r="D416" s="6" t="s">
        <v>885</v>
      </c>
      <c r="E416" s="7">
        <v>5000</v>
      </c>
      <c r="F416" s="7">
        <v>5000</v>
      </c>
      <c r="G416" s="7">
        <v>40</v>
      </c>
      <c r="H416" s="7">
        <v>0</v>
      </c>
      <c r="I416" s="7">
        <v>40</v>
      </c>
      <c r="J416" s="7">
        <v>4960</v>
      </c>
      <c r="K416" s="8">
        <v>4960</v>
      </c>
    </row>
    <row r="417" spans="1:11" ht="30">
      <c r="A417" s="6" t="s">
        <v>887</v>
      </c>
      <c r="B417" s="6" t="s">
        <v>888</v>
      </c>
      <c r="C417" s="6" t="s">
        <v>889</v>
      </c>
      <c r="D417" s="6" t="s">
        <v>890</v>
      </c>
      <c r="E417" s="7">
        <v>0</v>
      </c>
      <c r="F417" s="7">
        <v>0</v>
      </c>
      <c r="G417" s="7">
        <v>80</v>
      </c>
      <c r="H417" s="7">
        <v>0</v>
      </c>
      <c r="I417" s="7">
        <v>80</v>
      </c>
      <c r="J417" s="7">
        <v>-80</v>
      </c>
      <c r="K417" s="8">
        <v>-80</v>
      </c>
    </row>
    <row r="418" spans="1:11" ht="45">
      <c r="A418" s="6" t="s">
        <v>891</v>
      </c>
      <c r="B418" s="6" t="s">
        <v>892</v>
      </c>
      <c r="C418" s="6" t="s">
        <v>889</v>
      </c>
      <c r="D418" s="6" t="s">
        <v>890</v>
      </c>
      <c r="E418" s="7">
        <v>2500</v>
      </c>
      <c r="F418" s="7">
        <v>2500</v>
      </c>
      <c r="G418" s="7">
        <v>40393.86</v>
      </c>
      <c r="H418" s="7">
        <v>0</v>
      </c>
      <c r="I418" s="7">
        <v>2132.25</v>
      </c>
      <c r="J418" s="7">
        <v>-37893.86</v>
      </c>
      <c r="K418" s="8">
        <v>367.75</v>
      </c>
    </row>
    <row r="419" spans="1:11" ht="45">
      <c r="A419" s="6" t="s">
        <v>893</v>
      </c>
      <c r="B419" s="6" t="s">
        <v>894</v>
      </c>
      <c r="C419" s="6" t="s">
        <v>889</v>
      </c>
      <c r="D419" s="6" t="s">
        <v>890</v>
      </c>
      <c r="E419" s="7">
        <v>3000</v>
      </c>
      <c r="F419" s="7">
        <v>3000</v>
      </c>
      <c r="G419" s="7">
        <v>255</v>
      </c>
      <c r="H419" s="7">
        <v>0</v>
      </c>
      <c r="I419" s="7">
        <v>255</v>
      </c>
      <c r="J419" s="7">
        <v>2745</v>
      </c>
      <c r="K419" s="8">
        <v>2745</v>
      </c>
    </row>
    <row r="420" spans="1:11" ht="30">
      <c r="A420" s="6" t="s">
        <v>895</v>
      </c>
      <c r="B420" s="6" t="s">
        <v>896</v>
      </c>
      <c r="C420" s="6" t="s">
        <v>889</v>
      </c>
      <c r="D420" s="6" t="s">
        <v>890</v>
      </c>
      <c r="E420" s="7">
        <v>150</v>
      </c>
      <c r="F420" s="7">
        <v>150</v>
      </c>
      <c r="G420" s="7">
        <v>360</v>
      </c>
      <c r="H420" s="7">
        <v>0</v>
      </c>
      <c r="I420" s="7">
        <v>360</v>
      </c>
      <c r="J420" s="7">
        <v>-210</v>
      </c>
      <c r="K420" s="8">
        <v>-210</v>
      </c>
    </row>
    <row r="421" spans="1:11" ht="30">
      <c r="A421" s="6" t="s">
        <v>897</v>
      </c>
      <c r="B421" s="6" t="s">
        <v>898</v>
      </c>
      <c r="C421" s="6" t="s">
        <v>889</v>
      </c>
      <c r="D421" s="6" t="s">
        <v>890</v>
      </c>
      <c r="E421" s="7">
        <v>8300</v>
      </c>
      <c r="F421" s="7">
        <v>8300</v>
      </c>
      <c r="G421" s="7">
        <v>87993.54</v>
      </c>
      <c r="H421" s="7">
        <v>0</v>
      </c>
      <c r="I421" s="7">
        <v>17846.79</v>
      </c>
      <c r="J421" s="7">
        <v>-79693.54</v>
      </c>
      <c r="K421" s="8">
        <v>-9546.79</v>
      </c>
    </row>
    <row r="422" spans="1:11" ht="30">
      <c r="A422" s="6" t="s">
        <v>899</v>
      </c>
      <c r="B422" s="6" t="s">
        <v>900</v>
      </c>
      <c r="C422" s="6" t="s">
        <v>889</v>
      </c>
      <c r="D422" s="6" t="s">
        <v>890</v>
      </c>
      <c r="E422" s="7">
        <v>2500</v>
      </c>
      <c r="F422" s="7">
        <v>2500</v>
      </c>
      <c r="G422" s="7">
        <v>3357.66</v>
      </c>
      <c r="H422" s="7">
        <v>0</v>
      </c>
      <c r="I422" s="7">
        <v>1359.35</v>
      </c>
      <c r="J422" s="7">
        <v>-857.66</v>
      </c>
      <c r="K422" s="8">
        <v>1140.65</v>
      </c>
    </row>
    <row r="423" spans="1:11" ht="30">
      <c r="A423" s="6" t="s">
        <v>901</v>
      </c>
      <c r="B423" s="6" t="s">
        <v>888</v>
      </c>
      <c r="C423" s="6" t="s">
        <v>889</v>
      </c>
      <c r="D423" s="6" t="s">
        <v>890</v>
      </c>
      <c r="E423" s="7">
        <v>0</v>
      </c>
      <c r="F423" s="7">
        <v>0</v>
      </c>
      <c r="G423" s="7">
        <v>180</v>
      </c>
      <c r="H423" s="7">
        <v>0</v>
      </c>
      <c r="I423" s="7">
        <v>110</v>
      </c>
      <c r="J423" s="7">
        <v>-180</v>
      </c>
      <c r="K423" s="8">
        <v>-110</v>
      </c>
    </row>
    <row r="424" spans="1:11" ht="45">
      <c r="A424" s="6" t="s">
        <v>902</v>
      </c>
      <c r="B424" s="6" t="s">
        <v>903</v>
      </c>
      <c r="C424" s="6" t="s">
        <v>889</v>
      </c>
      <c r="D424" s="6" t="s">
        <v>890</v>
      </c>
      <c r="E424" s="7">
        <v>1000</v>
      </c>
      <c r="F424" s="7">
        <v>1000</v>
      </c>
      <c r="G424" s="7">
        <v>530</v>
      </c>
      <c r="H424" s="7">
        <v>0</v>
      </c>
      <c r="I424" s="7">
        <v>0</v>
      </c>
      <c r="J424" s="7">
        <v>470</v>
      </c>
      <c r="K424" s="8">
        <v>1000</v>
      </c>
    </row>
    <row r="425" spans="1:11" ht="45">
      <c r="A425" s="6" t="s">
        <v>904</v>
      </c>
      <c r="B425" s="6" t="s">
        <v>905</v>
      </c>
      <c r="C425" s="6" t="s">
        <v>889</v>
      </c>
      <c r="D425" s="6" t="s">
        <v>890</v>
      </c>
      <c r="E425" s="7">
        <v>0</v>
      </c>
      <c r="F425" s="7">
        <v>0</v>
      </c>
      <c r="G425" s="7">
        <v>312</v>
      </c>
      <c r="H425" s="7">
        <v>0</v>
      </c>
      <c r="I425" s="7">
        <v>60</v>
      </c>
      <c r="J425" s="7">
        <v>-312</v>
      </c>
      <c r="K425" s="8">
        <v>-60</v>
      </c>
    </row>
    <row r="426" spans="1:11" ht="30">
      <c r="A426" s="6" t="s">
        <v>906</v>
      </c>
      <c r="B426" s="6" t="s">
        <v>907</v>
      </c>
      <c r="C426" s="6" t="s">
        <v>889</v>
      </c>
      <c r="D426" s="6" t="s">
        <v>890</v>
      </c>
      <c r="E426" s="7">
        <v>1000</v>
      </c>
      <c r="F426" s="7">
        <v>1000</v>
      </c>
      <c r="G426" s="7">
        <v>1467.35</v>
      </c>
      <c r="H426" s="7">
        <v>0</v>
      </c>
      <c r="I426" s="7">
        <v>1467.35</v>
      </c>
      <c r="J426" s="7">
        <v>-467.35</v>
      </c>
      <c r="K426" s="8">
        <v>-467.35</v>
      </c>
    </row>
    <row r="427" spans="1:11" ht="30">
      <c r="A427" s="6" t="s">
        <v>908</v>
      </c>
      <c r="B427" s="6" t="s">
        <v>909</v>
      </c>
      <c r="C427" s="6" t="s">
        <v>889</v>
      </c>
      <c r="D427" s="6" t="s">
        <v>890</v>
      </c>
      <c r="E427" s="7">
        <v>0</v>
      </c>
      <c r="F427" s="7">
        <v>0</v>
      </c>
      <c r="G427" s="7">
        <v>532.95</v>
      </c>
      <c r="H427" s="7">
        <v>0</v>
      </c>
      <c r="I427" s="7">
        <v>263.14</v>
      </c>
      <c r="J427" s="7">
        <v>-532.95</v>
      </c>
      <c r="K427" s="8">
        <v>-263.14</v>
      </c>
    </row>
    <row r="428" spans="1:11" ht="45">
      <c r="A428" s="6" t="s">
        <v>910</v>
      </c>
      <c r="B428" s="6" t="s">
        <v>911</v>
      </c>
      <c r="C428" s="6" t="s">
        <v>889</v>
      </c>
      <c r="D428" s="6" t="s">
        <v>890</v>
      </c>
      <c r="E428" s="7">
        <v>1000</v>
      </c>
      <c r="F428" s="7">
        <v>1000</v>
      </c>
      <c r="G428" s="7">
        <v>1720.49</v>
      </c>
      <c r="H428" s="7">
        <v>0</v>
      </c>
      <c r="I428" s="7">
        <v>213.16</v>
      </c>
      <c r="J428" s="7">
        <v>-720.49</v>
      </c>
      <c r="K428" s="8">
        <v>786.84</v>
      </c>
    </row>
    <row r="429" spans="1:11" ht="60">
      <c r="A429" s="6" t="s">
        <v>912</v>
      </c>
      <c r="B429" s="6" t="s">
        <v>913</v>
      </c>
      <c r="C429" s="6" t="s">
        <v>889</v>
      </c>
      <c r="D429" s="6" t="s">
        <v>890</v>
      </c>
      <c r="E429" s="7">
        <v>1000</v>
      </c>
      <c r="F429" s="7">
        <v>1000</v>
      </c>
      <c r="G429" s="7">
        <v>712.28</v>
      </c>
      <c r="H429" s="7">
        <v>0</v>
      </c>
      <c r="I429" s="7">
        <v>253.05</v>
      </c>
      <c r="J429" s="7">
        <v>287.72</v>
      </c>
      <c r="K429" s="8">
        <v>746.95</v>
      </c>
    </row>
    <row r="430" spans="1:11" ht="60.75" thickBot="1">
      <c r="A430" s="6" t="s">
        <v>914</v>
      </c>
      <c r="B430" s="6" t="s">
        <v>915</v>
      </c>
      <c r="C430" s="6" t="s">
        <v>889</v>
      </c>
      <c r="D430" s="6" t="s">
        <v>890</v>
      </c>
      <c r="E430" s="7">
        <v>500</v>
      </c>
      <c r="F430" s="7">
        <v>500</v>
      </c>
      <c r="G430" s="7">
        <v>0</v>
      </c>
      <c r="H430" s="7">
        <v>0</v>
      </c>
      <c r="I430" s="7">
        <v>0</v>
      </c>
      <c r="J430" s="7">
        <v>500</v>
      </c>
      <c r="K430" s="8">
        <v>500</v>
      </c>
    </row>
    <row r="431" spans="1:11" ht="15.75" thickBot="1">
      <c r="A431" s="9"/>
      <c r="B431" s="10" t="s">
        <v>916</v>
      </c>
      <c r="C431" s="11"/>
      <c r="D431" s="11"/>
      <c r="E431" s="12">
        <f>SUM($E$413:$E$430)</f>
        <v>133164.13</v>
      </c>
      <c r="F431" s="12">
        <f>SUM($F$413:$F$430)</f>
        <v>125450</v>
      </c>
      <c r="G431" s="12">
        <f>SUM($G$413:$G$430)</f>
        <v>1277810.8</v>
      </c>
      <c r="H431" s="12">
        <f>SUM($H$413:$H$430)</f>
        <v>1160</v>
      </c>
      <c r="I431" s="12">
        <f>SUM($I$413:$I$430)</f>
        <v>156147.99000000002</v>
      </c>
      <c r="J431" s="12">
        <f>SUM($J$413:$J$430)</f>
        <v>-1143486.6700000002</v>
      </c>
      <c r="K431" s="12">
        <f>SUM($K$413:$K$430)</f>
        <v>-22983.86</v>
      </c>
    </row>
    <row r="432" spans="2:11" ht="15.75" thickBot="1">
      <c r="B432" s="10" t="s">
        <v>917</v>
      </c>
      <c r="C432" s="11"/>
      <c r="D432" s="11"/>
      <c r="E432" s="12">
        <f aca="true" t="shared" si="15" ref="E432:K432">(E431)</f>
        <v>133164.13</v>
      </c>
      <c r="F432" s="12">
        <f t="shared" si="15"/>
        <v>125450</v>
      </c>
      <c r="G432" s="12">
        <f t="shared" si="15"/>
        <v>1277810.8</v>
      </c>
      <c r="H432" s="12">
        <f t="shared" si="15"/>
        <v>1160</v>
      </c>
      <c r="I432" s="12">
        <f t="shared" si="15"/>
        <v>156147.99000000002</v>
      </c>
      <c r="J432" s="12">
        <f t="shared" si="15"/>
        <v>-1143486.6700000002</v>
      </c>
      <c r="K432" s="12">
        <f t="shared" si="15"/>
        <v>-22983.86</v>
      </c>
    </row>
    <row r="433" spans="2:11" ht="15.75" thickBot="1">
      <c r="B433" s="10" t="s">
        <v>918</v>
      </c>
      <c r="C433" s="11"/>
      <c r="D433" s="11"/>
      <c r="E433" s="12">
        <f aca="true" t="shared" si="16" ref="E433:K433">(E407+E432)</f>
        <v>709164.13</v>
      </c>
      <c r="F433" s="12">
        <f t="shared" si="16"/>
        <v>701450</v>
      </c>
      <c r="G433" s="12">
        <f t="shared" si="16"/>
        <v>2096876.2000000002</v>
      </c>
      <c r="H433" s="12">
        <f t="shared" si="16"/>
        <v>1160</v>
      </c>
      <c r="I433" s="12">
        <f t="shared" si="16"/>
        <v>499440.26</v>
      </c>
      <c r="J433" s="12">
        <f t="shared" si="16"/>
        <v>-1386552.07</v>
      </c>
      <c r="K433" s="12">
        <f t="shared" si="16"/>
        <v>209723.87</v>
      </c>
    </row>
    <row r="434" ht="15.75" thickBot="1"/>
    <row r="435" spans="1:9" ht="15.75" thickBot="1">
      <c r="A435" s="13" t="s">
        <v>919</v>
      </c>
      <c r="B435" s="13"/>
      <c r="C435" s="13"/>
      <c r="D435" s="13"/>
      <c r="E435" s="13"/>
      <c r="F435" s="13"/>
      <c r="G435" s="13"/>
      <c r="H435" s="13"/>
      <c r="I435" s="13"/>
    </row>
    <row r="436" ht="15.75" thickBot="1"/>
    <row r="437" spans="1:9" ht="15.75" thickBot="1">
      <c r="A437" s="13" t="s">
        <v>920</v>
      </c>
      <c r="B437" s="13"/>
      <c r="C437" s="13"/>
      <c r="D437" s="13"/>
      <c r="E437" s="13"/>
      <c r="F437" s="13"/>
      <c r="G437" s="13"/>
      <c r="H437" s="13"/>
      <c r="I437" s="13"/>
    </row>
    <row r="438" ht="15.75" thickBot="1"/>
    <row r="439" spans="1:2" ht="30.75" thickBot="1">
      <c r="A439" s="1" t="s">
        <v>921</v>
      </c>
      <c r="B439" s="1" t="s">
        <v>922</v>
      </c>
    </row>
    <row r="440" spans="1:11" ht="30.75" thickBot="1">
      <c r="A440" s="3" t="s">
        <v>10</v>
      </c>
      <c r="B440" s="3" t="s">
        <v>11</v>
      </c>
      <c r="C440" s="3" t="s">
        <v>12</v>
      </c>
      <c r="D440" s="3" t="s">
        <v>13</v>
      </c>
      <c r="E440" s="3" t="s">
        <v>14</v>
      </c>
      <c r="F440" s="3" t="s">
        <v>15</v>
      </c>
      <c r="G440" s="3" t="s">
        <v>16</v>
      </c>
      <c r="H440" s="3" t="s">
        <v>17</v>
      </c>
      <c r="I440" s="3" t="s">
        <v>18</v>
      </c>
      <c r="J440" s="3" t="s">
        <v>19</v>
      </c>
      <c r="K440" s="3" t="s">
        <v>20</v>
      </c>
    </row>
    <row r="441" spans="1:11" ht="30.75" thickBot="1">
      <c r="A441" s="2" t="s">
        <v>923</v>
      </c>
      <c r="B441" s="2" t="s">
        <v>924</v>
      </c>
      <c r="C441" s="2" t="s">
        <v>925</v>
      </c>
      <c r="D441" s="2" t="s">
        <v>926</v>
      </c>
      <c r="E441" s="4">
        <v>1680187.6</v>
      </c>
      <c r="F441" s="4">
        <v>3999000</v>
      </c>
      <c r="G441" s="4">
        <v>0</v>
      </c>
      <c r="H441" s="4">
        <v>0</v>
      </c>
      <c r="I441" s="4">
        <v>0</v>
      </c>
      <c r="J441" s="4">
        <v>1680187.6</v>
      </c>
      <c r="K441" s="5">
        <v>1680187.6</v>
      </c>
    </row>
    <row r="442" spans="1:11" ht="15.75" thickBot="1">
      <c r="A442" s="9"/>
      <c r="B442" s="10" t="s">
        <v>927</v>
      </c>
      <c r="C442" s="11"/>
      <c r="D442" s="11"/>
      <c r="E442" s="12">
        <f>SUM($E$441:$E$441)</f>
        <v>1680187.6</v>
      </c>
      <c r="F442" s="12">
        <f>SUM($F$441:$F$441)</f>
        <v>3999000</v>
      </c>
      <c r="G442" s="12">
        <f>SUM($G$441:$G$441)</f>
        <v>0</v>
      </c>
      <c r="H442" s="12">
        <f>SUM($H$441:$H$441)</f>
        <v>0</v>
      </c>
      <c r="I442" s="12">
        <f>SUM($I$441:$I$441)</f>
        <v>0</v>
      </c>
      <c r="J442" s="12">
        <f>SUM($J$441:$J$441)</f>
        <v>1680187.6</v>
      </c>
      <c r="K442" s="12">
        <f>SUM($K$441:$K$441)</f>
        <v>1680187.6</v>
      </c>
    </row>
    <row r="443" spans="2:11" ht="15.75" thickBot="1">
      <c r="B443" s="10" t="s">
        <v>928</v>
      </c>
      <c r="C443" s="11"/>
      <c r="D443" s="11"/>
      <c r="E443" s="12">
        <f aca="true" t="shared" si="17" ref="E443:K443">(E442)</f>
        <v>1680187.6</v>
      </c>
      <c r="F443" s="12">
        <f t="shared" si="17"/>
        <v>3999000</v>
      </c>
      <c r="G443" s="12">
        <f t="shared" si="17"/>
        <v>0</v>
      </c>
      <c r="H443" s="12">
        <f t="shared" si="17"/>
        <v>0</v>
      </c>
      <c r="I443" s="12">
        <f t="shared" si="17"/>
        <v>0</v>
      </c>
      <c r="J443" s="12">
        <f t="shared" si="17"/>
        <v>1680187.6</v>
      </c>
      <c r="K443" s="12">
        <f t="shared" si="17"/>
        <v>1680187.6</v>
      </c>
    </row>
    <row r="444" ht="15.75" thickBot="1"/>
    <row r="445" spans="1:9" ht="15.75" thickBot="1">
      <c r="A445" s="13" t="s">
        <v>929</v>
      </c>
      <c r="B445" s="13"/>
      <c r="C445" s="13"/>
      <c r="D445" s="13"/>
      <c r="E445" s="13"/>
      <c r="F445" s="13"/>
      <c r="G445" s="13"/>
      <c r="H445" s="13"/>
      <c r="I445" s="13"/>
    </row>
    <row r="446" ht="15.75" thickBot="1"/>
    <row r="447" spans="1:2" ht="60.75" thickBot="1">
      <c r="A447" s="1" t="s">
        <v>930</v>
      </c>
      <c r="B447" s="1" t="s">
        <v>931</v>
      </c>
    </row>
    <row r="448" spans="1:11" ht="30.75" thickBot="1">
      <c r="A448" s="3" t="s">
        <v>10</v>
      </c>
      <c r="B448" s="3" t="s">
        <v>11</v>
      </c>
      <c r="C448" s="3" t="s">
        <v>12</v>
      </c>
      <c r="D448" s="3" t="s">
        <v>13</v>
      </c>
      <c r="E448" s="3" t="s">
        <v>14</v>
      </c>
      <c r="F448" s="3" t="s">
        <v>15</v>
      </c>
      <c r="G448" s="3" t="s">
        <v>16</v>
      </c>
      <c r="H448" s="3" t="s">
        <v>17</v>
      </c>
      <c r="I448" s="3" t="s">
        <v>18</v>
      </c>
      <c r="J448" s="3" t="s">
        <v>19</v>
      </c>
      <c r="K448" s="3" t="s">
        <v>20</v>
      </c>
    </row>
    <row r="449" spans="1:11" ht="30">
      <c r="A449" s="2" t="s">
        <v>932</v>
      </c>
      <c r="B449" s="2" t="s">
        <v>933</v>
      </c>
      <c r="C449" s="2" t="s">
        <v>934</v>
      </c>
      <c r="D449" s="2" t="s">
        <v>933</v>
      </c>
      <c r="E449" s="4">
        <v>342500.12</v>
      </c>
      <c r="F449" s="4">
        <v>345000</v>
      </c>
      <c r="G449" s="4">
        <v>342500.12</v>
      </c>
      <c r="H449" s="4">
        <v>0</v>
      </c>
      <c r="I449" s="4">
        <v>3124.64</v>
      </c>
      <c r="J449" s="4">
        <v>0</v>
      </c>
      <c r="K449" s="5">
        <v>339375.48</v>
      </c>
    </row>
    <row r="450" spans="1:11" ht="15">
      <c r="A450" s="6" t="s">
        <v>935</v>
      </c>
      <c r="B450" s="6" t="s">
        <v>936</v>
      </c>
      <c r="C450" s="6" t="s">
        <v>937</v>
      </c>
      <c r="D450" s="6" t="s">
        <v>938</v>
      </c>
      <c r="E450" s="7">
        <v>19800.09</v>
      </c>
      <c r="F450" s="7">
        <v>20000</v>
      </c>
      <c r="G450" s="7">
        <v>19800.09</v>
      </c>
      <c r="H450" s="7">
        <v>0</v>
      </c>
      <c r="I450" s="7">
        <v>124.12</v>
      </c>
      <c r="J450" s="7">
        <v>0</v>
      </c>
      <c r="K450" s="8">
        <v>19675.97</v>
      </c>
    </row>
    <row r="451" spans="1:11" ht="15">
      <c r="A451" s="6" t="s">
        <v>939</v>
      </c>
      <c r="B451" s="6" t="s">
        <v>940</v>
      </c>
      <c r="C451" s="6" t="s">
        <v>941</v>
      </c>
      <c r="D451" s="6" t="s">
        <v>942</v>
      </c>
      <c r="E451" s="7">
        <v>24391.81</v>
      </c>
      <c r="F451" s="7">
        <v>25000</v>
      </c>
      <c r="G451" s="7">
        <v>24391.81</v>
      </c>
      <c r="H451" s="7">
        <v>0</v>
      </c>
      <c r="I451" s="7">
        <v>693.62</v>
      </c>
      <c r="J451" s="7">
        <v>0</v>
      </c>
      <c r="K451" s="8">
        <v>23698.19</v>
      </c>
    </row>
    <row r="452" spans="1:11" ht="30">
      <c r="A452" s="6" t="s">
        <v>943</v>
      </c>
      <c r="B452" s="6" t="s">
        <v>944</v>
      </c>
      <c r="C452" s="6" t="s">
        <v>945</v>
      </c>
      <c r="D452" s="6" t="s">
        <v>170</v>
      </c>
      <c r="E452" s="7">
        <v>3831.26</v>
      </c>
      <c r="F452" s="7">
        <v>2300</v>
      </c>
      <c r="G452" s="7">
        <v>3831.26</v>
      </c>
      <c r="H452" s="7">
        <v>0</v>
      </c>
      <c r="I452" s="7">
        <v>959.64</v>
      </c>
      <c r="J452" s="7">
        <v>0</v>
      </c>
      <c r="K452" s="8">
        <v>2871.62</v>
      </c>
    </row>
    <row r="453" spans="1:11" ht="30">
      <c r="A453" s="6" t="s">
        <v>946</v>
      </c>
      <c r="B453" s="6" t="s">
        <v>947</v>
      </c>
      <c r="C453" s="6" t="s">
        <v>948</v>
      </c>
      <c r="D453" s="6" t="s">
        <v>794</v>
      </c>
      <c r="E453" s="7">
        <v>971346.36</v>
      </c>
      <c r="F453" s="7">
        <v>260000</v>
      </c>
      <c r="G453" s="7">
        <v>971346.36</v>
      </c>
      <c r="H453" s="7">
        <v>469.54</v>
      </c>
      <c r="I453" s="7">
        <v>27413.48</v>
      </c>
      <c r="J453" s="7">
        <v>469.54</v>
      </c>
      <c r="K453" s="8">
        <v>943932.88</v>
      </c>
    </row>
    <row r="454" spans="1:11" ht="30">
      <c r="A454" s="6" t="s">
        <v>949</v>
      </c>
      <c r="B454" s="6" t="s">
        <v>950</v>
      </c>
      <c r="C454" s="6" t="s">
        <v>951</v>
      </c>
      <c r="D454" s="6" t="s">
        <v>950</v>
      </c>
      <c r="E454" s="7">
        <v>546769.63</v>
      </c>
      <c r="F454" s="7">
        <v>620000</v>
      </c>
      <c r="G454" s="7">
        <v>546769.63</v>
      </c>
      <c r="H454" s="7">
        <v>71892.99</v>
      </c>
      <c r="I454" s="7">
        <v>12922.75</v>
      </c>
      <c r="J454" s="7">
        <v>71892.99</v>
      </c>
      <c r="K454" s="8">
        <v>533846.88</v>
      </c>
    </row>
    <row r="455" spans="1:11" ht="30">
      <c r="A455" s="6" t="s">
        <v>952</v>
      </c>
      <c r="B455" s="6" t="s">
        <v>953</v>
      </c>
      <c r="C455" s="6" t="s">
        <v>954</v>
      </c>
      <c r="D455" s="6" t="s">
        <v>953</v>
      </c>
      <c r="E455" s="7">
        <v>318462.84</v>
      </c>
      <c r="F455" s="7">
        <v>403000</v>
      </c>
      <c r="G455" s="7">
        <v>318462.84</v>
      </c>
      <c r="H455" s="7">
        <v>0.15</v>
      </c>
      <c r="I455" s="7">
        <v>42480.41</v>
      </c>
      <c r="J455" s="7">
        <v>0.15</v>
      </c>
      <c r="K455" s="8">
        <v>275982.43</v>
      </c>
    </row>
    <row r="456" spans="1:11" ht="45">
      <c r="A456" s="6" t="s">
        <v>955</v>
      </c>
      <c r="B456" s="6" t="s">
        <v>956</v>
      </c>
      <c r="C456" s="6" t="s">
        <v>957</v>
      </c>
      <c r="D456" s="6" t="s">
        <v>958</v>
      </c>
      <c r="E456" s="7">
        <v>164443.93</v>
      </c>
      <c r="F456" s="7">
        <v>165000</v>
      </c>
      <c r="G456" s="7">
        <v>164443.93</v>
      </c>
      <c r="H456" s="7">
        <v>0</v>
      </c>
      <c r="I456" s="7">
        <v>325.65</v>
      </c>
      <c r="J456" s="7">
        <v>0</v>
      </c>
      <c r="K456" s="8">
        <v>164118.28</v>
      </c>
    </row>
    <row r="457" spans="1:11" ht="30">
      <c r="A457" s="6" t="s">
        <v>959</v>
      </c>
      <c r="B457" s="6" t="s">
        <v>960</v>
      </c>
      <c r="C457" s="6" t="s">
        <v>961</v>
      </c>
      <c r="D457" s="6" t="s">
        <v>960</v>
      </c>
      <c r="E457" s="7">
        <v>1634946.46</v>
      </c>
      <c r="F457" s="7">
        <v>1460000</v>
      </c>
      <c r="G457" s="7">
        <v>1634946.46</v>
      </c>
      <c r="H457" s="7">
        <v>1131.2</v>
      </c>
      <c r="I457" s="7">
        <v>56563.85</v>
      </c>
      <c r="J457" s="7">
        <v>1131.2</v>
      </c>
      <c r="K457" s="8">
        <v>1578382.61</v>
      </c>
    </row>
    <row r="458" spans="1:11" ht="45">
      <c r="A458" s="6" t="s">
        <v>962</v>
      </c>
      <c r="B458" s="6" t="s">
        <v>963</v>
      </c>
      <c r="C458" s="6" t="s">
        <v>964</v>
      </c>
      <c r="D458" s="6" t="s">
        <v>965</v>
      </c>
      <c r="E458" s="7">
        <v>1179218.29</v>
      </c>
      <c r="F458" s="7">
        <v>1140000</v>
      </c>
      <c r="G458" s="7">
        <v>1179218.29</v>
      </c>
      <c r="H458" s="7">
        <v>0</v>
      </c>
      <c r="I458" s="7">
        <v>9207.09</v>
      </c>
      <c r="J458" s="7">
        <v>0</v>
      </c>
      <c r="K458" s="8">
        <v>1170011.2</v>
      </c>
    </row>
    <row r="459" spans="1:11" ht="15">
      <c r="A459" s="6" t="s">
        <v>966</v>
      </c>
      <c r="B459" s="6" t="s">
        <v>967</v>
      </c>
      <c r="C459" s="6" t="s">
        <v>968</v>
      </c>
      <c r="D459" s="6" t="s">
        <v>967</v>
      </c>
      <c r="E459" s="7">
        <v>426330.6</v>
      </c>
      <c r="F459" s="7">
        <v>466400</v>
      </c>
      <c r="G459" s="7">
        <v>426330.6</v>
      </c>
      <c r="H459" s="7">
        <v>0.03</v>
      </c>
      <c r="I459" s="7">
        <v>36790.96</v>
      </c>
      <c r="J459" s="7">
        <v>0.03</v>
      </c>
      <c r="K459" s="8">
        <v>389539.64</v>
      </c>
    </row>
    <row r="460" spans="1:11" ht="15">
      <c r="A460" s="6" t="s">
        <v>969</v>
      </c>
      <c r="B460" s="6" t="s">
        <v>970</v>
      </c>
      <c r="C460" s="6" t="s">
        <v>971</v>
      </c>
      <c r="D460" s="6" t="s">
        <v>970</v>
      </c>
      <c r="E460" s="7">
        <v>132471.4</v>
      </c>
      <c r="F460" s="7">
        <v>132500</v>
      </c>
      <c r="G460" s="7">
        <v>132471.4</v>
      </c>
      <c r="H460" s="7">
        <v>0</v>
      </c>
      <c r="I460" s="7">
        <v>583.78</v>
      </c>
      <c r="J460" s="7">
        <v>0</v>
      </c>
      <c r="K460" s="8">
        <v>131887.62</v>
      </c>
    </row>
    <row r="461" spans="1:11" ht="15">
      <c r="A461" s="6" t="s">
        <v>972</v>
      </c>
      <c r="B461" s="6" t="s">
        <v>973</v>
      </c>
      <c r="C461" s="6" t="s">
        <v>974</v>
      </c>
      <c r="D461" s="6" t="s">
        <v>973</v>
      </c>
      <c r="E461" s="7">
        <v>174289.71</v>
      </c>
      <c r="F461" s="7">
        <v>175000</v>
      </c>
      <c r="G461" s="7">
        <v>174289.71</v>
      </c>
      <c r="H461" s="7">
        <v>0</v>
      </c>
      <c r="I461" s="7">
        <v>0</v>
      </c>
      <c r="J461" s="7">
        <v>0</v>
      </c>
      <c r="K461" s="8">
        <v>174289.71</v>
      </c>
    </row>
    <row r="462" spans="1:11" ht="30">
      <c r="A462" s="6" t="s">
        <v>975</v>
      </c>
      <c r="B462" s="6" t="s">
        <v>976</v>
      </c>
      <c r="C462" s="6" t="s">
        <v>977</v>
      </c>
      <c r="D462" s="6" t="s">
        <v>978</v>
      </c>
      <c r="E462" s="7">
        <v>22788.34</v>
      </c>
      <c r="F462" s="7">
        <v>23200</v>
      </c>
      <c r="G462" s="7">
        <v>22788.34</v>
      </c>
      <c r="H462" s="7">
        <v>0</v>
      </c>
      <c r="I462" s="7">
        <v>386.28</v>
      </c>
      <c r="J462" s="7">
        <v>0</v>
      </c>
      <c r="K462" s="8">
        <v>22402.06</v>
      </c>
    </row>
    <row r="463" spans="1:11" ht="15">
      <c r="A463" s="6" t="s">
        <v>979</v>
      </c>
      <c r="B463" s="6" t="s">
        <v>980</v>
      </c>
      <c r="C463" s="6" t="s">
        <v>981</v>
      </c>
      <c r="D463" s="6" t="s">
        <v>980</v>
      </c>
      <c r="E463" s="7">
        <v>38493.16</v>
      </c>
      <c r="F463" s="7">
        <v>59000</v>
      </c>
      <c r="G463" s="7">
        <v>38493.16</v>
      </c>
      <c r="H463" s="7">
        <v>0</v>
      </c>
      <c r="I463" s="7">
        <v>0</v>
      </c>
      <c r="J463" s="7">
        <v>0</v>
      </c>
      <c r="K463" s="8">
        <v>38493.16</v>
      </c>
    </row>
    <row r="464" spans="1:11" ht="30">
      <c r="A464" s="6" t="s">
        <v>982</v>
      </c>
      <c r="B464" s="6" t="s">
        <v>983</v>
      </c>
      <c r="C464" s="6" t="s">
        <v>984</v>
      </c>
      <c r="D464" s="6" t="s">
        <v>983</v>
      </c>
      <c r="E464" s="7">
        <v>646228.91</v>
      </c>
      <c r="F464" s="7">
        <v>605968</v>
      </c>
      <c r="G464" s="7">
        <v>646228.91</v>
      </c>
      <c r="H464" s="7">
        <v>487.11</v>
      </c>
      <c r="I464" s="7">
        <v>9915.79</v>
      </c>
      <c r="J464" s="7">
        <v>487.11</v>
      </c>
      <c r="K464" s="8">
        <v>636313.12</v>
      </c>
    </row>
    <row r="465" spans="1:11" ht="45">
      <c r="A465" s="6" t="s">
        <v>985</v>
      </c>
      <c r="B465" s="6" t="s">
        <v>986</v>
      </c>
      <c r="C465" s="6" t="s">
        <v>987</v>
      </c>
      <c r="D465" s="6" t="s">
        <v>988</v>
      </c>
      <c r="E465" s="7">
        <v>118069.25</v>
      </c>
      <c r="F465" s="7">
        <v>118000</v>
      </c>
      <c r="G465" s="7">
        <v>118069.25</v>
      </c>
      <c r="H465" s="7">
        <v>0</v>
      </c>
      <c r="I465" s="7">
        <v>0</v>
      </c>
      <c r="J465" s="7">
        <v>0</v>
      </c>
      <c r="K465" s="8">
        <v>118069.25</v>
      </c>
    </row>
    <row r="466" spans="1:11" ht="30">
      <c r="A466" s="6" t="s">
        <v>989</v>
      </c>
      <c r="B466" s="6" t="s">
        <v>990</v>
      </c>
      <c r="C466" s="6" t="s">
        <v>991</v>
      </c>
      <c r="D466" s="6" t="s">
        <v>990</v>
      </c>
      <c r="E466" s="7">
        <v>1832173.58</v>
      </c>
      <c r="F466" s="7">
        <v>1843000</v>
      </c>
      <c r="G466" s="7">
        <v>1832173.58</v>
      </c>
      <c r="H466" s="7">
        <v>88883.31</v>
      </c>
      <c r="I466" s="7">
        <v>5198.96</v>
      </c>
      <c r="J466" s="7">
        <v>88883.31</v>
      </c>
      <c r="K466" s="8">
        <v>1826974.62</v>
      </c>
    </row>
    <row r="467" spans="1:11" ht="15">
      <c r="A467" s="6" t="s">
        <v>992</v>
      </c>
      <c r="B467" s="6" t="s">
        <v>993</v>
      </c>
      <c r="C467" s="6" t="s">
        <v>994</v>
      </c>
      <c r="D467" s="6" t="s">
        <v>995</v>
      </c>
      <c r="E467" s="7">
        <v>1687.98</v>
      </c>
      <c r="F467" s="7">
        <v>1600</v>
      </c>
      <c r="G467" s="7">
        <v>1687.98</v>
      </c>
      <c r="H467" s="7">
        <v>0</v>
      </c>
      <c r="I467" s="7">
        <v>0</v>
      </c>
      <c r="J467" s="7">
        <v>0</v>
      </c>
      <c r="K467" s="8">
        <v>1687.98</v>
      </c>
    </row>
    <row r="468" spans="1:11" ht="30">
      <c r="A468" s="6" t="s">
        <v>996</v>
      </c>
      <c r="B468" s="6" t="s">
        <v>997</v>
      </c>
      <c r="C468" s="6" t="s">
        <v>998</v>
      </c>
      <c r="D468" s="6" t="s">
        <v>999</v>
      </c>
      <c r="E468" s="7">
        <v>101687.96</v>
      </c>
      <c r="F468" s="7">
        <v>101000</v>
      </c>
      <c r="G468" s="7">
        <v>101687.96</v>
      </c>
      <c r="H468" s="7">
        <v>0</v>
      </c>
      <c r="I468" s="7">
        <v>0</v>
      </c>
      <c r="J468" s="7">
        <v>0</v>
      </c>
      <c r="K468" s="8">
        <v>101687.96</v>
      </c>
    </row>
    <row r="469" spans="1:11" ht="30">
      <c r="A469" s="6" t="s">
        <v>1000</v>
      </c>
      <c r="B469" s="6" t="s">
        <v>1001</v>
      </c>
      <c r="C469" s="6" t="s">
        <v>1002</v>
      </c>
      <c r="D469" s="6" t="s">
        <v>1003</v>
      </c>
      <c r="E469" s="7">
        <v>1161.76</v>
      </c>
      <c r="F469" s="7">
        <v>1150</v>
      </c>
      <c r="G469" s="7">
        <v>1161.76</v>
      </c>
      <c r="H469" s="7">
        <v>0</v>
      </c>
      <c r="I469" s="7">
        <v>0</v>
      </c>
      <c r="J469" s="7">
        <v>0</v>
      </c>
      <c r="K469" s="8">
        <v>1161.76</v>
      </c>
    </row>
    <row r="470" spans="1:11" ht="30">
      <c r="A470" s="6" t="s">
        <v>1004</v>
      </c>
      <c r="B470" s="6" t="s">
        <v>1005</v>
      </c>
      <c r="C470" s="6" t="s">
        <v>1006</v>
      </c>
      <c r="D470" s="6" t="s">
        <v>663</v>
      </c>
      <c r="E470" s="7">
        <v>36293.91</v>
      </c>
      <c r="F470" s="7">
        <v>38950</v>
      </c>
      <c r="G470" s="7">
        <v>36293.91</v>
      </c>
      <c r="H470" s="7">
        <v>0</v>
      </c>
      <c r="I470" s="7">
        <v>13968.65</v>
      </c>
      <c r="J470" s="7">
        <v>0</v>
      </c>
      <c r="K470" s="8">
        <v>22325.26</v>
      </c>
    </row>
    <row r="471" spans="1:11" ht="30">
      <c r="A471" s="6" t="s">
        <v>1007</v>
      </c>
      <c r="B471" s="6" t="s">
        <v>1008</v>
      </c>
      <c r="C471" s="6" t="s">
        <v>1009</v>
      </c>
      <c r="D471" s="6" t="s">
        <v>1008</v>
      </c>
      <c r="E471" s="7">
        <v>1380601.19</v>
      </c>
      <c r="F471" s="7">
        <v>1496500</v>
      </c>
      <c r="G471" s="7">
        <v>1380601.19</v>
      </c>
      <c r="H471" s="7">
        <v>0</v>
      </c>
      <c r="I471" s="7">
        <v>108911.59</v>
      </c>
      <c r="J471" s="7">
        <v>0</v>
      </c>
      <c r="K471" s="8">
        <v>1271689.6</v>
      </c>
    </row>
    <row r="472" spans="1:11" ht="30">
      <c r="A472" s="6" t="s">
        <v>1010</v>
      </c>
      <c r="B472" s="6" t="s">
        <v>1011</v>
      </c>
      <c r="C472" s="6" t="s">
        <v>1012</v>
      </c>
      <c r="D472" s="6" t="s">
        <v>1013</v>
      </c>
      <c r="E472" s="7">
        <v>7731.72</v>
      </c>
      <c r="F472" s="7">
        <v>8900</v>
      </c>
      <c r="G472" s="7">
        <v>7731.72</v>
      </c>
      <c r="H472" s="7">
        <v>0</v>
      </c>
      <c r="I472" s="7">
        <v>1386.96</v>
      </c>
      <c r="J472" s="7">
        <v>0</v>
      </c>
      <c r="K472" s="8">
        <v>6344.76</v>
      </c>
    </row>
    <row r="473" spans="1:11" ht="30">
      <c r="A473" s="6" t="s">
        <v>1014</v>
      </c>
      <c r="B473" s="6" t="s">
        <v>1015</v>
      </c>
      <c r="C473" s="6" t="s">
        <v>1016</v>
      </c>
      <c r="D473" s="6" t="s">
        <v>1015</v>
      </c>
      <c r="E473" s="7">
        <v>26.04</v>
      </c>
      <c r="F473" s="7">
        <v>0</v>
      </c>
      <c r="G473" s="7">
        <v>26.04</v>
      </c>
      <c r="H473" s="7">
        <v>0</v>
      </c>
      <c r="I473" s="7">
        <v>0</v>
      </c>
      <c r="J473" s="7">
        <v>0</v>
      </c>
      <c r="K473" s="8">
        <v>26.04</v>
      </c>
    </row>
    <row r="474" spans="1:11" ht="60">
      <c r="A474" s="6" t="s">
        <v>1017</v>
      </c>
      <c r="B474" s="6" t="s">
        <v>1018</v>
      </c>
      <c r="C474" s="6" t="s">
        <v>1019</v>
      </c>
      <c r="D474" s="6" t="s">
        <v>1020</v>
      </c>
      <c r="E474" s="7">
        <v>35779.9</v>
      </c>
      <c r="F474" s="7">
        <v>38500</v>
      </c>
      <c r="G474" s="7">
        <v>35779.9</v>
      </c>
      <c r="H474" s="7">
        <v>0</v>
      </c>
      <c r="I474" s="7">
        <v>6354</v>
      </c>
      <c r="J474" s="7">
        <v>0</v>
      </c>
      <c r="K474" s="8">
        <v>29425.9</v>
      </c>
    </row>
    <row r="475" spans="1:11" ht="30">
      <c r="A475" s="6" t="s">
        <v>1021</v>
      </c>
      <c r="B475" s="6" t="s">
        <v>1022</v>
      </c>
      <c r="C475" s="6" t="s">
        <v>1023</v>
      </c>
      <c r="D475" s="6" t="s">
        <v>1022</v>
      </c>
      <c r="E475" s="7">
        <v>679.95</v>
      </c>
      <c r="F475" s="7">
        <v>800</v>
      </c>
      <c r="G475" s="7">
        <v>679.95</v>
      </c>
      <c r="H475" s="7">
        <v>0</v>
      </c>
      <c r="I475" s="7">
        <v>182.52</v>
      </c>
      <c r="J475" s="7">
        <v>0</v>
      </c>
      <c r="K475" s="8">
        <v>497.43</v>
      </c>
    </row>
    <row r="476" spans="1:11" ht="45">
      <c r="A476" s="6" t="s">
        <v>1024</v>
      </c>
      <c r="B476" s="6" t="s">
        <v>1025</v>
      </c>
      <c r="C476" s="6" t="s">
        <v>1026</v>
      </c>
      <c r="D476" s="6" t="s">
        <v>1025</v>
      </c>
      <c r="E476" s="7">
        <v>7056.5</v>
      </c>
      <c r="F476" s="7">
        <v>7100</v>
      </c>
      <c r="G476" s="7">
        <v>7056.5</v>
      </c>
      <c r="H476" s="7">
        <v>0</v>
      </c>
      <c r="I476" s="7">
        <v>0</v>
      </c>
      <c r="J476" s="7">
        <v>0</v>
      </c>
      <c r="K476" s="8">
        <v>7056.5</v>
      </c>
    </row>
    <row r="477" spans="1:11" ht="30">
      <c r="A477" s="6" t="s">
        <v>1027</v>
      </c>
      <c r="B477" s="6" t="s">
        <v>1028</v>
      </c>
      <c r="C477" s="6" t="s">
        <v>1029</v>
      </c>
      <c r="D477" s="6" t="s">
        <v>1028</v>
      </c>
      <c r="E477" s="7">
        <v>5169</v>
      </c>
      <c r="F477" s="7">
        <v>7900</v>
      </c>
      <c r="G477" s="7">
        <v>5169</v>
      </c>
      <c r="H477" s="7">
        <v>0</v>
      </c>
      <c r="I477" s="7">
        <v>0</v>
      </c>
      <c r="J477" s="7">
        <v>0</v>
      </c>
      <c r="K477" s="8">
        <v>5169</v>
      </c>
    </row>
    <row r="478" spans="1:11" ht="30">
      <c r="A478" s="6" t="s">
        <v>1030</v>
      </c>
      <c r="B478" s="6" t="s">
        <v>1031</v>
      </c>
      <c r="C478" s="6" t="s">
        <v>1032</v>
      </c>
      <c r="D478" s="6" t="s">
        <v>1033</v>
      </c>
      <c r="E478" s="7">
        <v>285.54</v>
      </c>
      <c r="F478" s="7">
        <v>5000</v>
      </c>
      <c r="G478" s="7">
        <v>285.54</v>
      </c>
      <c r="H478" s="7">
        <v>0</v>
      </c>
      <c r="I478" s="7">
        <v>285.54</v>
      </c>
      <c r="J478" s="7">
        <v>0</v>
      </c>
      <c r="K478" s="8">
        <v>0</v>
      </c>
    </row>
    <row r="479" spans="1:11" ht="60">
      <c r="A479" s="6" t="s">
        <v>1034</v>
      </c>
      <c r="B479" s="6" t="s">
        <v>1035</v>
      </c>
      <c r="C479" s="6" t="s">
        <v>1036</v>
      </c>
      <c r="D479" s="6" t="s">
        <v>1037</v>
      </c>
      <c r="E479" s="7">
        <v>26837.17</v>
      </c>
      <c r="F479" s="7">
        <v>27500</v>
      </c>
      <c r="G479" s="7">
        <v>26837.17</v>
      </c>
      <c r="H479" s="7">
        <v>0</v>
      </c>
      <c r="I479" s="7">
        <v>2506.5</v>
      </c>
      <c r="J479" s="7">
        <v>0</v>
      </c>
      <c r="K479" s="8">
        <v>24330.67</v>
      </c>
    </row>
    <row r="480" spans="1:11" ht="45">
      <c r="A480" s="6" t="s">
        <v>1038</v>
      </c>
      <c r="B480" s="6" t="s">
        <v>1039</v>
      </c>
      <c r="C480" s="6" t="s">
        <v>1040</v>
      </c>
      <c r="D480" s="6" t="s">
        <v>1037</v>
      </c>
      <c r="E480" s="7">
        <v>65106.07</v>
      </c>
      <c r="F480" s="7">
        <v>76400</v>
      </c>
      <c r="G480" s="7">
        <v>65106.07</v>
      </c>
      <c r="H480" s="7">
        <v>0</v>
      </c>
      <c r="I480" s="7">
        <v>0</v>
      </c>
      <c r="J480" s="7">
        <v>0</v>
      </c>
      <c r="K480" s="8">
        <v>65106.07</v>
      </c>
    </row>
    <row r="481" spans="1:11" ht="45">
      <c r="A481" s="6" t="s">
        <v>1041</v>
      </c>
      <c r="B481" s="6" t="s">
        <v>1042</v>
      </c>
      <c r="C481" s="6" t="s">
        <v>1043</v>
      </c>
      <c r="D481" s="6" t="s">
        <v>1037</v>
      </c>
      <c r="E481" s="7">
        <v>0</v>
      </c>
      <c r="F481" s="7">
        <v>1000</v>
      </c>
      <c r="G481" s="7">
        <v>0</v>
      </c>
      <c r="H481" s="7">
        <v>0</v>
      </c>
      <c r="I481" s="7">
        <v>0</v>
      </c>
      <c r="J481" s="7">
        <v>0</v>
      </c>
      <c r="K481" s="8">
        <v>0</v>
      </c>
    </row>
    <row r="482" spans="1:11" ht="45">
      <c r="A482" s="6" t="s">
        <v>1044</v>
      </c>
      <c r="B482" s="6" t="s">
        <v>1045</v>
      </c>
      <c r="C482" s="6" t="s">
        <v>1046</v>
      </c>
      <c r="D482" s="6" t="s">
        <v>1047</v>
      </c>
      <c r="E482" s="7">
        <v>2718.67</v>
      </c>
      <c r="F482" s="7">
        <v>15000</v>
      </c>
      <c r="G482" s="7">
        <v>2718.67</v>
      </c>
      <c r="H482" s="7">
        <v>0</v>
      </c>
      <c r="I482" s="7">
        <v>0</v>
      </c>
      <c r="J482" s="7">
        <v>0</v>
      </c>
      <c r="K482" s="8">
        <v>2718.67</v>
      </c>
    </row>
    <row r="483" spans="1:11" ht="45">
      <c r="A483" s="6" t="s">
        <v>1048</v>
      </c>
      <c r="B483" s="6" t="s">
        <v>1049</v>
      </c>
      <c r="C483" s="6" t="s">
        <v>1050</v>
      </c>
      <c r="D483" s="6" t="s">
        <v>1051</v>
      </c>
      <c r="E483" s="7">
        <v>454.19</v>
      </c>
      <c r="F483" s="7">
        <v>450</v>
      </c>
      <c r="G483" s="7">
        <v>454.19</v>
      </c>
      <c r="H483" s="7">
        <v>0</v>
      </c>
      <c r="I483" s="7">
        <v>0</v>
      </c>
      <c r="J483" s="7">
        <v>0</v>
      </c>
      <c r="K483" s="8">
        <v>454.19</v>
      </c>
    </row>
    <row r="484" spans="1:11" ht="15">
      <c r="A484" s="6" t="s">
        <v>1052</v>
      </c>
      <c r="B484" s="6" t="s">
        <v>1053</v>
      </c>
      <c r="C484" s="6" t="s">
        <v>1054</v>
      </c>
      <c r="D484" s="6" t="s">
        <v>1053</v>
      </c>
      <c r="E484" s="7">
        <v>2316.6</v>
      </c>
      <c r="F484" s="7">
        <v>2300</v>
      </c>
      <c r="G484" s="7">
        <v>2316.6</v>
      </c>
      <c r="H484" s="7">
        <v>0</v>
      </c>
      <c r="I484" s="7">
        <v>39.32</v>
      </c>
      <c r="J484" s="7">
        <v>0</v>
      </c>
      <c r="K484" s="8">
        <v>2277.28</v>
      </c>
    </row>
    <row r="485" spans="1:11" ht="30">
      <c r="A485" s="6" t="s">
        <v>1055</v>
      </c>
      <c r="B485" s="6" t="s">
        <v>1056</v>
      </c>
      <c r="C485" s="6" t="s">
        <v>1057</v>
      </c>
      <c r="D485" s="6" t="s">
        <v>1056</v>
      </c>
      <c r="E485" s="7">
        <v>225</v>
      </c>
      <c r="F485" s="7">
        <v>225</v>
      </c>
      <c r="G485" s="7">
        <v>225</v>
      </c>
      <c r="H485" s="7">
        <v>0</v>
      </c>
      <c r="I485" s="7">
        <v>25</v>
      </c>
      <c r="J485" s="7">
        <v>0</v>
      </c>
      <c r="K485" s="8">
        <v>200</v>
      </c>
    </row>
    <row r="486" spans="1:11" ht="30">
      <c r="A486" s="6" t="s">
        <v>1058</v>
      </c>
      <c r="B486" s="6" t="s">
        <v>1059</v>
      </c>
      <c r="C486" s="6" t="s">
        <v>1060</v>
      </c>
      <c r="D486" s="6" t="s">
        <v>1059</v>
      </c>
      <c r="E486" s="7">
        <v>740</v>
      </c>
      <c r="F486" s="7">
        <v>740</v>
      </c>
      <c r="G486" s="7">
        <v>740</v>
      </c>
      <c r="H486" s="7">
        <v>0</v>
      </c>
      <c r="I486" s="7">
        <v>68</v>
      </c>
      <c r="J486" s="7">
        <v>0</v>
      </c>
      <c r="K486" s="8">
        <v>672</v>
      </c>
    </row>
    <row r="487" spans="1:11" ht="45">
      <c r="A487" s="6" t="s">
        <v>1061</v>
      </c>
      <c r="B487" s="6" t="s">
        <v>134</v>
      </c>
      <c r="C487" s="6" t="s">
        <v>1062</v>
      </c>
      <c r="D487" s="6" t="s">
        <v>1063</v>
      </c>
      <c r="E487" s="7">
        <v>408</v>
      </c>
      <c r="F487" s="7">
        <v>400</v>
      </c>
      <c r="G487" s="7">
        <v>408</v>
      </c>
      <c r="H487" s="7">
        <v>0</v>
      </c>
      <c r="I487" s="7">
        <v>0</v>
      </c>
      <c r="J487" s="7">
        <v>0</v>
      </c>
      <c r="K487" s="8">
        <v>408</v>
      </c>
    </row>
    <row r="488" spans="1:11" ht="30">
      <c r="A488" s="6" t="s">
        <v>1064</v>
      </c>
      <c r="B488" s="6" t="s">
        <v>1065</v>
      </c>
      <c r="C488" s="6" t="s">
        <v>1066</v>
      </c>
      <c r="D488" s="6" t="s">
        <v>1067</v>
      </c>
      <c r="E488" s="7">
        <v>60</v>
      </c>
      <c r="F488" s="7">
        <v>60</v>
      </c>
      <c r="G488" s="7">
        <v>60</v>
      </c>
      <c r="H488" s="7">
        <v>0</v>
      </c>
      <c r="I488" s="7">
        <v>0</v>
      </c>
      <c r="J488" s="7">
        <v>0</v>
      </c>
      <c r="K488" s="8">
        <v>60</v>
      </c>
    </row>
    <row r="489" spans="1:11" ht="30">
      <c r="A489" s="6" t="s">
        <v>1068</v>
      </c>
      <c r="B489" s="6" t="s">
        <v>1069</v>
      </c>
      <c r="C489" s="6" t="s">
        <v>1070</v>
      </c>
      <c r="D489" s="6" t="s">
        <v>1071</v>
      </c>
      <c r="E489" s="7">
        <v>430</v>
      </c>
      <c r="F489" s="7">
        <v>430</v>
      </c>
      <c r="G489" s="7">
        <v>430</v>
      </c>
      <c r="H489" s="7">
        <v>0</v>
      </c>
      <c r="I489" s="7">
        <v>0</v>
      </c>
      <c r="J489" s="7">
        <v>0</v>
      </c>
      <c r="K489" s="8">
        <v>430</v>
      </c>
    </row>
    <row r="490" spans="1:11" ht="45">
      <c r="A490" s="6" t="s">
        <v>1072</v>
      </c>
      <c r="B490" s="6" t="s">
        <v>1073</v>
      </c>
      <c r="C490" s="6" t="s">
        <v>302</v>
      </c>
      <c r="D490" s="6" t="s">
        <v>302</v>
      </c>
      <c r="E490" s="7">
        <v>0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8">
        <v>0</v>
      </c>
    </row>
    <row r="491" spans="1:11" ht="30">
      <c r="A491" s="6" t="s">
        <v>1074</v>
      </c>
      <c r="B491" s="6" t="s">
        <v>1075</v>
      </c>
      <c r="C491" s="6" t="s">
        <v>1076</v>
      </c>
      <c r="D491" s="6" t="s">
        <v>1075</v>
      </c>
      <c r="E491" s="7">
        <v>68996.63</v>
      </c>
      <c r="F491" s="7">
        <v>60000</v>
      </c>
      <c r="G491" s="7">
        <v>68996.63</v>
      </c>
      <c r="H491" s="7">
        <v>0</v>
      </c>
      <c r="I491" s="7">
        <v>20405.9</v>
      </c>
      <c r="J491" s="7">
        <v>0</v>
      </c>
      <c r="K491" s="8">
        <v>48590.73</v>
      </c>
    </row>
    <row r="492" spans="1:11" ht="45">
      <c r="A492" s="6" t="s">
        <v>1077</v>
      </c>
      <c r="B492" s="6" t="s">
        <v>1078</v>
      </c>
      <c r="C492" s="6" t="s">
        <v>1079</v>
      </c>
      <c r="D492" s="6" t="s">
        <v>1080</v>
      </c>
      <c r="E492" s="7">
        <v>7066.42</v>
      </c>
      <c r="F492" s="7">
        <v>7100</v>
      </c>
      <c r="G492" s="7">
        <v>7066.42</v>
      </c>
      <c r="H492" s="7">
        <v>0</v>
      </c>
      <c r="I492" s="7">
        <v>0</v>
      </c>
      <c r="J492" s="7">
        <v>0</v>
      </c>
      <c r="K492" s="8">
        <v>7066.42</v>
      </c>
    </row>
    <row r="493" spans="1:11" ht="45">
      <c r="A493" s="6" t="s">
        <v>1081</v>
      </c>
      <c r="B493" s="6" t="s">
        <v>1082</v>
      </c>
      <c r="C493" s="6" t="s">
        <v>1083</v>
      </c>
      <c r="D493" s="6" t="s">
        <v>1084</v>
      </c>
      <c r="E493" s="7">
        <v>13840.43</v>
      </c>
      <c r="F493" s="7">
        <v>6000</v>
      </c>
      <c r="G493" s="7">
        <v>13840.43</v>
      </c>
      <c r="H493" s="7">
        <v>0</v>
      </c>
      <c r="I493" s="7">
        <v>1694.88</v>
      </c>
      <c r="J493" s="7">
        <v>0</v>
      </c>
      <c r="K493" s="8">
        <v>12145.55</v>
      </c>
    </row>
    <row r="494" spans="1:11" ht="30">
      <c r="A494" s="6" t="s">
        <v>1085</v>
      </c>
      <c r="B494" s="6" t="s">
        <v>1086</v>
      </c>
      <c r="C494" s="6" t="s">
        <v>1087</v>
      </c>
      <c r="D494" s="6" t="s">
        <v>1086</v>
      </c>
      <c r="E494" s="7">
        <v>76438.04</v>
      </c>
      <c r="F494" s="7">
        <v>0</v>
      </c>
      <c r="G494" s="7">
        <v>76438.04</v>
      </c>
      <c r="H494" s="7">
        <v>0</v>
      </c>
      <c r="I494" s="7">
        <v>3559.23</v>
      </c>
      <c r="J494" s="7">
        <v>0</v>
      </c>
      <c r="K494" s="8">
        <v>72878.81</v>
      </c>
    </row>
    <row r="495" spans="1:11" ht="30">
      <c r="A495" s="6" t="s">
        <v>1088</v>
      </c>
      <c r="B495" s="6" t="s">
        <v>1089</v>
      </c>
      <c r="C495" s="6" t="s">
        <v>1090</v>
      </c>
      <c r="D495" s="6" t="s">
        <v>965</v>
      </c>
      <c r="E495" s="7">
        <v>1767.26</v>
      </c>
      <c r="F495" s="7">
        <v>0</v>
      </c>
      <c r="G495" s="7">
        <v>1767.26</v>
      </c>
      <c r="H495" s="7">
        <v>0</v>
      </c>
      <c r="I495" s="7">
        <v>115.94</v>
      </c>
      <c r="J495" s="7">
        <v>0</v>
      </c>
      <c r="K495" s="8">
        <v>1651.32</v>
      </c>
    </row>
    <row r="496" spans="1:11" ht="30">
      <c r="A496" s="6" t="s">
        <v>1091</v>
      </c>
      <c r="B496" s="6" t="s">
        <v>1092</v>
      </c>
      <c r="C496" s="6" t="s">
        <v>1093</v>
      </c>
      <c r="D496" s="6" t="s">
        <v>1094</v>
      </c>
      <c r="E496" s="7">
        <v>9184.13</v>
      </c>
      <c r="F496" s="7">
        <v>6600</v>
      </c>
      <c r="G496" s="7">
        <v>9184.13</v>
      </c>
      <c r="H496" s="7">
        <v>0</v>
      </c>
      <c r="I496" s="7">
        <v>46.29</v>
      </c>
      <c r="J496" s="7">
        <v>0</v>
      </c>
      <c r="K496" s="8">
        <v>9137.84</v>
      </c>
    </row>
    <row r="497" spans="1:11" ht="15">
      <c r="A497" s="6" t="s">
        <v>1095</v>
      </c>
      <c r="B497" s="6" t="s">
        <v>1096</v>
      </c>
      <c r="C497" s="6" t="s">
        <v>1097</v>
      </c>
      <c r="D497" s="6" t="s">
        <v>1096</v>
      </c>
      <c r="E497" s="7">
        <v>1033.41</v>
      </c>
      <c r="F497" s="7">
        <v>1000</v>
      </c>
      <c r="G497" s="7">
        <v>1033.41</v>
      </c>
      <c r="H497" s="7">
        <v>0</v>
      </c>
      <c r="I497" s="7">
        <v>48.93</v>
      </c>
      <c r="J497" s="7">
        <v>0</v>
      </c>
      <c r="K497" s="8">
        <v>984.48</v>
      </c>
    </row>
    <row r="498" spans="1:11" ht="45">
      <c r="A498" s="6" t="s">
        <v>1098</v>
      </c>
      <c r="B498" s="6" t="s">
        <v>1099</v>
      </c>
      <c r="C498" s="6" t="s">
        <v>1100</v>
      </c>
      <c r="D498" s="6" t="s">
        <v>1101</v>
      </c>
      <c r="E498" s="7">
        <v>44126.77</v>
      </c>
      <c r="F498" s="7">
        <v>29000</v>
      </c>
      <c r="G498" s="7">
        <v>44126.77</v>
      </c>
      <c r="H498" s="7">
        <v>0</v>
      </c>
      <c r="I498" s="7">
        <v>666.66</v>
      </c>
      <c r="J498" s="7">
        <v>0</v>
      </c>
      <c r="K498" s="8">
        <v>43460.11</v>
      </c>
    </row>
    <row r="499" spans="1:11" ht="30">
      <c r="A499" s="6" t="s">
        <v>1102</v>
      </c>
      <c r="B499" s="6" t="s">
        <v>1103</v>
      </c>
      <c r="C499" s="6" t="s">
        <v>1104</v>
      </c>
      <c r="D499" s="6" t="s">
        <v>1103</v>
      </c>
      <c r="E499" s="7">
        <v>2000</v>
      </c>
      <c r="F499" s="7">
        <v>0</v>
      </c>
      <c r="G499" s="7">
        <v>2000</v>
      </c>
      <c r="H499" s="7">
        <v>0</v>
      </c>
      <c r="I499" s="7">
        <v>0</v>
      </c>
      <c r="J499" s="7">
        <v>0</v>
      </c>
      <c r="K499" s="8">
        <v>2000</v>
      </c>
    </row>
    <row r="500" spans="1:11" ht="30">
      <c r="A500" s="6" t="s">
        <v>1105</v>
      </c>
      <c r="B500" s="6" t="s">
        <v>1106</v>
      </c>
      <c r="C500" s="6" t="s">
        <v>1107</v>
      </c>
      <c r="D500" s="6" t="s">
        <v>1108</v>
      </c>
      <c r="E500" s="7">
        <v>42</v>
      </c>
      <c r="F500" s="7">
        <v>40</v>
      </c>
      <c r="G500" s="7">
        <v>42</v>
      </c>
      <c r="H500" s="7">
        <v>0</v>
      </c>
      <c r="I500" s="7">
        <v>0</v>
      </c>
      <c r="J500" s="7">
        <v>0</v>
      </c>
      <c r="K500" s="8">
        <v>42</v>
      </c>
    </row>
    <row r="501" spans="1:11" ht="45">
      <c r="A501" s="6" t="s">
        <v>1109</v>
      </c>
      <c r="B501" s="6" t="s">
        <v>1110</v>
      </c>
      <c r="C501" s="6" t="s">
        <v>1111</v>
      </c>
      <c r="D501" s="6" t="s">
        <v>1112</v>
      </c>
      <c r="E501" s="7">
        <v>16985.83</v>
      </c>
      <c r="F501" s="7">
        <v>0</v>
      </c>
      <c r="G501" s="7">
        <v>16985.83</v>
      </c>
      <c r="H501" s="7">
        <v>0</v>
      </c>
      <c r="I501" s="7">
        <v>718.46</v>
      </c>
      <c r="J501" s="7">
        <v>0</v>
      </c>
      <c r="K501" s="8">
        <v>16267.37</v>
      </c>
    </row>
    <row r="502" spans="1:11" ht="60">
      <c r="A502" s="6" t="s">
        <v>1113</v>
      </c>
      <c r="B502" s="6" t="s">
        <v>1114</v>
      </c>
      <c r="C502" s="6" t="s">
        <v>1115</v>
      </c>
      <c r="D502" s="6" t="s">
        <v>1116</v>
      </c>
      <c r="E502" s="7">
        <v>91.46</v>
      </c>
      <c r="F502" s="7">
        <v>70</v>
      </c>
      <c r="G502" s="7">
        <v>91.46</v>
      </c>
      <c r="H502" s="7">
        <v>0</v>
      </c>
      <c r="I502" s="7">
        <v>91.46</v>
      </c>
      <c r="J502" s="7">
        <v>0</v>
      </c>
      <c r="K502" s="8">
        <v>0</v>
      </c>
    </row>
    <row r="503" spans="1:11" ht="30">
      <c r="A503" s="6" t="s">
        <v>1117</v>
      </c>
      <c r="B503" s="6" t="s">
        <v>1118</v>
      </c>
      <c r="C503" s="6" t="s">
        <v>1119</v>
      </c>
      <c r="D503" s="6" t="s">
        <v>1118</v>
      </c>
      <c r="E503" s="7">
        <v>4974.18</v>
      </c>
      <c r="F503" s="7">
        <v>0</v>
      </c>
      <c r="G503" s="7">
        <v>4974.18</v>
      </c>
      <c r="H503" s="7">
        <v>0</v>
      </c>
      <c r="I503" s="7">
        <v>185.82</v>
      </c>
      <c r="J503" s="7">
        <v>0</v>
      </c>
      <c r="K503" s="8">
        <v>4788.36</v>
      </c>
    </row>
    <row r="504" spans="1:11" ht="45">
      <c r="A504" s="6" t="s">
        <v>1120</v>
      </c>
      <c r="B504" s="6" t="s">
        <v>1121</v>
      </c>
      <c r="C504" s="6" t="s">
        <v>1122</v>
      </c>
      <c r="D504" s="6" t="s">
        <v>1118</v>
      </c>
      <c r="E504" s="7">
        <v>0</v>
      </c>
      <c r="F504" s="7">
        <v>60</v>
      </c>
      <c r="G504" s="7">
        <v>0</v>
      </c>
      <c r="H504" s="7">
        <v>0</v>
      </c>
      <c r="I504" s="7">
        <v>0</v>
      </c>
      <c r="J504" s="7">
        <v>0</v>
      </c>
      <c r="K504" s="8">
        <v>0</v>
      </c>
    </row>
    <row r="505" spans="1:11" ht="45">
      <c r="A505" s="6" t="s">
        <v>1123</v>
      </c>
      <c r="B505" s="6" t="s">
        <v>1124</v>
      </c>
      <c r="C505" s="6" t="s">
        <v>1125</v>
      </c>
      <c r="D505" s="6" t="s">
        <v>1126</v>
      </c>
      <c r="E505" s="7">
        <v>0</v>
      </c>
      <c r="F505" s="7">
        <v>200</v>
      </c>
      <c r="G505" s="7">
        <v>0</v>
      </c>
      <c r="H505" s="7">
        <v>0</v>
      </c>
      <c r="I505" s="7">
        <v>0</v>
      </c>
      <c r="J505" s="7">
        <v>0</v>
      </c>
      <c r="K505" s="8">
        <v>0</v>
      </c>
    </row>
    <row r="506" spans="1:11" ht="45">
      <c r="A506" s="6" t="s">
        <v>1127</v>
      </c>
      <c r="B506" s="6" t="s">
        <v>1128</v>
      </c>
      <c r="C506" s="6" t="s">
        <v>1129</v>
      </c>
      <c r="D506" s="6" t="s">
        <v>1130</v>
      </c>
      <c r="E506" s="7">
        <v>3968.12</v>
      </c>
      <c r="F506" s="7">
        <v>4300</v>
      </c>
      <c r="G506" s="7">
        <v>3968.12</v>
      </c>
      <c r="H506" s="7">
        <v>0</v>
      </c>
      <c r="I506" s="7">
        <v>0</v>
      </c>
      <c r="J506" s="7">
        <v>0</v>
      </c>
      <c r="K506" s="8">
        <v>3968.12</v>
      </c>
    </row>
    <row r="507" spans="1:11" ht="15.75" thickBot="1">
      <c r="A507" s="6" t="s">
        <v>1131</v>
      </c>
      <c r="B507" s="6" t="s">
        <v>1132</v>
      </c>
      <c r="C507" s="6" t="s">
        <v>1133</v>
      </c>
      <c r="D507" s="6" t="s">
        <v>1132</v>
      </c>
      <c r="E507" s="7">
        <v>350</v>
      </c>
      <c r="F507" s="7">
        <v>0</v>
      </c>
      <c r="G507" s="7">
        <v>350</v>
      </c>
      <c r="H507" s="7">
        <v>0</v>
      </c>
      <c r="I507" s="7">
        <v>350</v>
      </c>
      <c r="J507" s="7">
        <v>0</v>
      </c>
      <c r="K507" s="8">
        <v>0</v>
      </c>
    </row>
    <row r="508" spans="1:11" ht="15.75" thickBot="1">
      <c r="A508" s="9"/>
      <c r="B508" s="10" t="s">
        <v>1134</v>
      </c>
      <c r="C508" s="11"/>
      <c r="D508" s="11"/>
      <c r="E508" s="12">
        <f>SUM($E$449:$E$507)</f>
        <v>10524877.569999998</v>
      </c>
      <c r="F508" s="12">
        <f>SUM($F$449:$F$507)</f>
        <v>9809644</v>
      </c>
      <c r="G508" s="12">
        <f>SUM($G$449:$G$507)</f>
        <v>10524877.569999998</v>
      </c>
      <c r="H508" s="12">
        <f>SUM($H$449:$H$507)</f>
        <v>162864.33</v>
      </c>
      <c r="I508" s="12">
        <f>SUM($I$449:$I$507)</f>
        <v>368302.67000000004</v>
      </c>
      <c r="J508" s="12">
        <f>SUM($J$449:$J$507)</f>
        <v>162864.33</v>
      </c>
      <c r="K508" s="12">
        <f>SUM($K$449:$K$507)</f>
        <v>10156574.899999997</v>
      </c>
    </row>
    <row r="509" ht="15.75" thickBot="1"/>
    <row r="510" spans="1:2" ht="60.75" thickBot="1">
      <c r="A510" s="1" t="s">
        <v>1135</v>
      </c>
      <c r="B510" s="1" t="s">
        <v>1136</v>
      </c>
    </row>
    <row r="511" spans="1:11" ht="30.75" thickBot="1">
      <c r="A511" s="3" t="s">
        <v>10</v>
      </c>
      <c r="B511" s="3" t="s">
        <v>11</v>
      </c>
      <c r="C511" s="3" t="s">
        <v>12</v>
      </c>
      <c r="D511" s="3" t="s">
        <v>13</v>
      </c>
      <c r="E511" s="3" t="s">
        <v>14</v>
      </c>
      <c r="F511" s="3" t="s">
        <v>15</v>
      </c>
      <c r="G511" s="3" t="s">
        <v>16</v>
      </c>
      <c r="H511" s="3" t="s">
        <v>17</v>
      </c>
      <c r="I511" s="3" t="s">
        <v>18</v>
      </c>
      <c r="J511" s="3" t="s">
        <v>19</v>
      </c>
      <c r="K511" s="3" t="s">
        <v>20</v>
      </c>
    </row>
    <row r="512" spans="1:11" ht="30">
      <c r="A512" s="2" t="s">
        <v>1137</v>
      </c>
      <c r="B512" s="2" t="s">
        <v>1138</v>
      </c>
      <c r="C512" s="2" t="s">
        <v>1139</v>
      </c>
      <c r="D512" s="2" t="s">
        <v>1138</v>
      </c>
      <c r="E512" s="4">
        <v>21729.9</v>
      </c>
      <c r="F512" s="4">
        <v>21800</v>
      </c>
      <c r="G512" s="4">
        <v>21729.9</v>
      </c>
      <c r="H512" s="4">
        <v>0</v>
      </c>
      <c r="I512" s="4">
        <v>0</v>
      </c>
      <c r="J512" s="4">
        <v>0</v>
      </c>
      <c r="K512" s="5">
        <v>21729.9</v>
      </c>
    </row>
    <row r="513" spans="1:11" ht="30">
      <c r="A513" s="6" t="s">
        <v>1140</v>
      </c>
      <c r="B513" s="6" t="s">
        <v>1141</v>
      </c>
      <c r="C513" s="6" t="s">
        <v>1142</v>
      </c>
      <c r="D513" s="6" t="s">
        <v>1141</v>
      </c>
      <c r="E513" s="7">
        <v>36445.36</v>
      </c>
      <c r="F513" s="7">
        <v>33000</v>
      </c>
      <c r="G513" s="7">
        <v>36445.36</v>
      </c>
      <c r="H513" s="7">
        <v>0</v>
      </c>
      <c r="I513" s="7">
        <v>3390.7</v>
      </c>
      <c r="J513" s="7">
        <v>0</v>
      </c>
      <c r="K513" s="8">
        <v>33054.66</v>
      </c>
    </row>
    <row r="514" spans="1:11" ht="45">
      <c r="A514" s="6" t="s">
        <v>1143</v>
      </c>
      <c r="B514" s="6" t="s">
        <v>1144</v>
      </c>
      <c r="C514" s="6" t="s">
        <v>1145</v>
      </c>
      <c r="D514" s="6" t="s">
        <v>1146</v>
      </c>
      <c r="E514" s="7">
        <v>71643.75</v>
      </c>
      <c r="F514" s="7">
        <v>86000</v>
      </c>
      <c r="G514" s="7">
        <v>71643.75</v>
      </c>
      <c r="H514" s="7">
        <v>4118.3</v>
      </c>
      <c r="I514" s="7">
        <v>5386.17</v>
      </c>
      <c r="J514" s="7">
        <v>4118.3</v>
      </c>
      <c r="K514" s="8">
        <v>66257.58</v>
      </c>
    </row>
    <row r="515" spans="1:11" ht="15">
      <c r="A515" s="6" t="s">
        <v>1147</v>
      </c>
      <c r="B515" s="6" t="s">
        <v>1148</v>
      </c>
      <c r="C515" s="6" t="s">
        <v>1149</v>
      </c>
      <c r="D515" s="6" t="s">
        <v>1148</v>
      </c>
      <c r="E515" s="7">
        <v>4717993.65</v>
      </c>
      <c r="F515" s="7">
        <v>5056000</v>
      </c>
      <c r="G515" s="7">
        <v>4717993.65</v>
      </c>
      <c r="H515" s="7">
        <v>399996.27</v>
      </c>
      <c r="I515" s="7">
        <v>22975.62</v>
      </c>
      <c r="J515" s="7">
        <v>399996.27</v>
      </c>
      <c r="K515" s="8">
        <v>4695018.03</v>
      </c>
    </row>
    <row r="516" spans="1:11" ht="45">
      <c r="A516" s="6" t="s">
        <v>1150</v>
      </c>
      <c r="B516" s="6" t="s">
        <v>1151</v>
      </c>
      <c r="C516" s="6" t="s">
        <v>1152</v>
      </c>
      <c r="D516" s="6" t="s">
        <v>1151</v>
      </c>
      <c r="E516" s="7">
        <v>2184.99</v>
      </c>
      <c r="F516" s="7">
        <v>2100</v>
      </c>
      <c r="G516" s="7">
        <v>2184.99</v>
      </c>
      <c r="H516" s="7">
        <v>0</v>
      </c>
      <c r="I516" s="7">
        <v>0</v>
      </c>
      <c r="J516" s="7">
        <v>0</v>
      </c>
      <c r="K516" s="8">
        <v>2184.99</v>
      </c>
    </row>
    <row r="517" spans="1:11" ht="45">
      <c r="A517" s="6" t="s">
        <v>1153</v>
      </c>
      <c r="B517" s="6" t="s">
        <v>1154</v>
      </c>
      <c r="C517" s="6" t="s">
        <v>1155</v>
      </c>
      <c r="D517" s="6" t="s">
        <v>1156</v>
      </c>
      <c r="E517" s="7">
        <v>148700.34</v>
      </c>
      <c r="F517" s="7">
        <v>148700</v>
      </c>
      <c r="G517" s="7">
        <v>148700.34</v>
      </c>
      <c r="H517" s="7">
        <v>0</v>
      </c>
      <c r="I517" s="7">
        <v>180</v>
      </c>
      <c r="J517" s="7">
        <v>0</v>
      </c>
      <c r="K517" s="8">
        <v>148520.34</v>
      </c>
    </row>
    <row r="518" spans="1:11" ht="45">
      <c r="A518" s="6" t="s">
        <v>1157</v>
      </c>
      <c r="B518" s="6" t="s">
        <v>1158</v>
      </c>
      <c r="C518" s="6" t="s">
        <v>1159</v>
      </c>
      <c r="D518" s="6" t="s">
        <v>1160</v>
      </c>
      <c r="E518" s="7">
        <v>2058513.7</v>
      </c>
      <c r="F518" s="7">
        <v>2076600</v>
      </c>
      <c r="G518" s="7">
        <v>2058513.7</v>
      </c>
      <c r="H518" s="7">
        <v>4474</v>
      </c>
      <c r="I518" s="7">
        <v>10807.78</v>
      </c>
      <c r="J518" s="7">
        <v>4474</v>
      </c>
      <c r="K518" s="8">
        <v>2047705.92</v>
      </c>
    </row>
    <row r="519" spans="1:11" ht="45">
      <c r="A519" s="6" t="s">
        <v>1161</v>
      </c>
      <c r="B519" s="6" t="s">
        <v>1162</v>
      </c>
      <c r="C519" s="6" t="s">
        <v>1163</v>
      </c>
      <c r="D519" s="6" t="s">
        <v>1164</v>
      </c>
      <c r="E519" s="7">
        <v>29528.64</v>
      </c>
      <c r="F519" s="7">
        <v>34000</v>
      </c>
      <c r="G519" s="7">
        <v>29528.64</v>
      </c>
      <c r="H519" s="7">
        <v>1115.07</v>
      </c>
      <c r="I519" s="7">
        <v>1522.81</v>
      </c>
      <c r="J519" s="7">
        <v>1115.07</v>
      </c>
      <c r="K519" s="8">
        <v>28005.83</v>
      </c>
    </row>
    <row r="520" spans="1:11" ht="30">
      <c r="A520" s="6" t="s">
        <v>1165</v>
      </c>
      <c r="B520" s="6" t="s">
        <v>1166</v>
      </c>
      <c r="C520" s="6" t="s">
        <v>1167</v>
      </c>
      <c r="D520" s="6" t="s">
        <v>1168</v>
      </c>
      <c r="E520" s="7">
        <v>28993.4</v>
      </c>
      <c r="F520" s="7">
        <v>29500</v>
      </c>
      <c r="G520" s="7">
        <v>28993.4</v>
      </c>
      <c r="H520" s="7">
        <v>0</v>
      </c>
      <c r="I520" s="7">
        <v>20.78</v>
      </c>
      <c r="J520" s="7">
        <v>0</v>
      </c>
      <c r="K520" s="8">
        <v>28972.62</v>
      </c>
    </row>
    <row r="521" spans="1:11" ht="15">
      <c r="A521" s="6" t="s">
        <v>1169</v>
      </c>
      <c r="B521" s="6" t="s">
        <v>1170</v>
      </c>
      <c r="C521" s="6" t="s">
        <v>1171</v>
      </c>
      <c r="D521" s="6" t="s">
        <v>1170</v>
      </c>
      <c r="E521" s="7">
        <v>1217727.69</v>
      </c>
      <c r="F521" s="7">
        <v>1110000</v>
      </c>
      <c r="G521" s="7">
        <v>1217727.69</v>
      </c>
      <c r="H521" s="7">
        <v>582.28</v>
      </c>
      <c r="I521" s="7">
        <v>43456.57</v>
      </c>
      <c r="J521" s="7">
        <v>582.28</v>
      </c>
      <c r="K521" s="8">
        <v>1174271.12</v>
      </c>
    </row>
    <row r="522" spans="1:11" ht="15">
      <c r="A522" s="6" t="s">
        <v>1172</v>
      </c>
      <c r="B522" s="6" t="s">
        <v>1173</v>
      </c>
      <c r="C522" s="6" t="s">
        <v>1174</v>
      </c>
      <c r="D522" s="6" t="s">
        <v>1173</v>
      </c>
      <c r="E522" s="7">
        <v>1971721.9</v>
      </c>
      <c r="F522" s="7">
        <v>2015070</v>
      </c>
      <c r="G522" s="7">
        <v>1971721.9</v>
      </c>
      <c r="H522" s="7">
        <v>300</v>
      </c>
      <c r="I522" s="7">
        <v>47290.86</v>
      </c>
      <c r="J522" s="7">
        <v>300</v>
      </c>
      <c r="K522" s="8">
        <v>1924431.04</v>
      </c>
    </row>
    <row r="523" spans="1:11" ht="15">
      <c r="A523" s="6" t="s">
        <v>1175</v>
      </c>
      <c r="B523" s="6" t="s">
        <v>1176</v>
      </c>
      <c r="C523" s="6" t="s">
        <v>1177</v>
      </c>
      <c r="D523" s="6" t="s">
        <v>1176</v>
      </c>
      <c r="E523" s="7">
        <v>3019717.92</v>
      </c>
      <c r="F523" s="7">
        <v>2696500</v>
      </c>
      <c r="G523" s="7">
        <v>3019717.92</v>
      </c>
      <c r="H523" s="7">
        <v>2594.27</v>
      </c>
      <c r="I523" s="7">
        <v>82310.65</v>
      </c>
      <c r="J523" s="7">
        <v>2594.27</v>
      </c>
      <c r="K523" s="8">
        <v>2937407.27</v>
      </c>
    </row>
    <row r="524" spans="1:11" ht="30">
      <c r="A524" s="6" t="s">
        <v>1178</v>
      </c>
      <c r="B524" s="6" t="s">
        <v>1179</v>
      </c>
      <c r="C524" s="6" t="s">
        <v>1180</v>
      </c>
      <c r="D524" s="6" t="s">
        <v>1179</v>
      </c>
      <c r="E524" s="7">
        <v>8009.56</v>
      </c>
      <c r="F524" s="7">
        <v>8500</v>
      </c>
      <c r="G524" s="7">
        <v>8009.56</v>
      </c>
      <c r="H524" s="7">
        <v>2807.98</v>
      </c>
      <c r="I524" s="7">
        <v>0</v>
      </c>
      <c r="J524" s="7">
        <v>2807.98</v>
      </c>
      <c r="K524" s="8">
        <v>8009.56</v>
      </c>
    </row>
    <row r="525" spans="1:11" ht="30">
      <c r="A525" s="6" t="s">
        <v>1181</v>
      </c>
      <c r="B525" s="6" t="s">
        <v>1182</v>
      </c>
      <c r="C525" s="6" t="s">
        <v>1183</v>
      </c>
      <c r="D525" s="6" t="s">
        <v>1184</v>
      </c>
      <c r="E525" s="7">
        <v>3750</v>
      </c>
      <c r="F525" s="7">
        <v>3750</v>
      </c>
      <c r="G525" s="7">
        <v>3750</v>
      </c>
      <c r="H525" s="7">
        <v>0</v>
      </c>
      <c r="I525" s="7">
        <v>80.01</v>
      </c>
      <c r="J525" s="7">
        <v>0</v>
      </c>
      <c r="K525" s="8">
        <v>3669.99</v>
      </c>
    </row>
    <row r="526" spans="1:11" ht="30">
      <c r="A526" s="6" t="s">
        <v>1185</v>
      </c>
      <c r="B526" s="6" t="s">
        <v>1186</v>
      </c>
      <c r="C526" s="6" t="s">
        <v>1187</v>
      </c>
      <c r="D526" s="6" t="s">
        <v>1186</v>
      </c>
      <c r="E526" s="7">
        <v>5289.73</v>
      </c>
      <c r="F526" s="7">
        <v>5900</v>
      </c>
      <c r="G526" s="7">
        <v>5289.73</v>
      </c>
      <c r="H526" s="7">
        <v>0</v>
      </c>
      <c r="I526" s="7">
        <v>0</v>
      </c>
      <c r="J526" s="7">
        <v>0</v>
      </c>
      <c r="K526" s="8">
        <v>5289.73</v>
      </c>
    </row>
    <row r="527" spans="1:11" ht="45">
      <c r="A527" s="6" t="s">
        <v>1188</v>
      </c>
      <c r="B527" s="6" t="s">
        <v>1189</v>
      </c>
      <c r="C527" s="6" t="s">
        <v>1190</v>
      </c>
      <c r="D527" s="6" t="s">
        <v>1189</v>
      </c>
      <c r="E527" s="7">
        <v>4434.47</v>
      </c>
      <c r="F527" s="7">
        <v>5000</v>
      </c>
      <c r="G527" s="7">
        <v>4434.47</v>
      </c>
      <c r="H527" s="7">
        <v>0</v>
      </c>
      <c r="I527" s="7">
        <v>54.24</v>
      </c>
      <c r="J527" s="7">
        <v>0</v>
      </c>
      <c r="K527" s="8">
        <v>4380.23</v>
      </c>
    </row>
    <row r="528" spans="1:11" ht="30">
      <c r="A528" s="6" t="s">
        <v>1191</v>
      </c>
      <c r="B528" s="6" t="s">
        <v>1192</v>
      </c>
      <c r="C528" s="6" t="s">
        <v>1193</v>
      </c>
      <c r="D528" s="6" t="s">
        <v>1192</v>
      </c>
      <c r="E528" s="7">
        <v>59141.59</v>
      </c>
      <c r="F528" s="7">
        <v>61000</v>
      </c>
      <c r="G528" s="7">
        <v>59141.59</v>
      </c>
      <c r="H528" s="7">
        <v>0</v>
      </c>
      <c r="I528" s="7">
        <v>704.78</v>
      </c>
      <c r="J528" s="7">
        <v>0</v>
      </c>
      <c r="K528" s="8">
        <v>58436.81</v>
      </c>
    </row>
    <row r="529" spans="1:11" ht="45">
      <c r="A529" s="6" t="s">
        <v>1194</v>
      </c>
      <c r="B529" s="6" t="s">
        <v>1195</v>
      </c>
      <c r="C529" s="6" t="s">
        <v>1196</v>
      </c>
      <c r="D529" s="6" t="s">
        <v>1197</v>
      </c>
      <c r="E529" s="7">
        <v>7496.09</v>
      </c>
      <c r="F529" s="7">
        <v>7800</v>
      </c>
      <c r="G529" s="7">
        <v>7496.09</v>
      </c>
      <c r="H529" s="7">
        <v>0</v>
      </c>
      <c r="I529" s="7">
        <v>1411.82</v>
      </c>
      <c r="J529" s="7">
        <v>0</v>
      </c>
      <c r="K529" s="8">
        <v>6084.27</v>
      </c>
    </row>
    <row r="530" spans="1:11" ht="30">
      <c r="A530" s="6" t="s">
        <v>1198</v>
      </c>
      <c r="B530" s="6" t="s">
        <v>1199</v>
      </c>
      <c r="C530" s="6" t="s">
        <v>1200</v>
      </c>
      <c r="D530" s="6" t="s">
        <v>1201</v>
      </c>
      <c r="E530" s="7">
        <v>5378.69</v>
      </c>
      <c r="F530" s="7">
        <v>5500</v>
      </c>
      <c r="G530" s="7">
        <v>5378.69</v>
      </c>
      <c r="H530" s="7">
        <v>0</v>
      </c>
      <c r="I530" s="7">
        <v>120</v>
      </c>
      <c r="J530" s="7">
        <v>0</v>
      </c>
      <c r="K530" s="8">
        <v>5258.69</v>
      </c>
    </row>
    <row r="531" spans="1:11" ht="30">
      <c r="A531" s="6" t="s">
        <v>1202</v>
      </c>
      <c r="B531" s="6" t="s">
        <v>1203</v>
      </c>
      <c r="C531" s="6" t="s">
        <v>1204</v>
      </c>
      <c r="D531" s="6" t="s">
        <v>1203</v>
      </c>
      <c r="E531" s="7">
        <v>1606032.59</v>
      </c>
      <c r="F531" s="7">
        <v>1415000</v>
      </c>
      <c r="G531" s="7">
        <v>1606032.59</v>
      </c>
      <c r="H531" s="7">
        <v>4411.29</v>
      </c>
      <c r="I531" s="7">
        <v>21103.21</v>
      </c>
      <c r="J531" s="7">
        <v>4411.29</v>
      </c>
      <c r="K531" s="8">
        <v>1584929.38</v>
      </c>
    </row>
    <row r="532" spans="1:11" ht="60">
      <c r="A532" s="6" t="s">
        <v>1205</v>
      </c>
      <c r="B532" s="6" t="s">
        <v>1206</v>
      </c>
      <c r="C532" s="6" t="s">
        <v>1207</v>
      </c>
      <c r="D532" s="6" t="s">
        <v>1208</v>
      </c>
      <c r="E532" s="7">
        <v>2800</v>
      </c>
      <c r="F532" s="7">
        <v>600</v>
      </c>
      <c r="G532" s="7">
        <v>2800</v>
      </c>
      <c r="H532" s="7">
        <v>0</v>
      </c>
      <c r="I532" s="7">
        <v>0</v>
      </c>
      <c r="J532" s="7">
        <v>0</v>
      </c>
      <c r="K532" s="8">
        <v>2800</v>
      </c>
    </row>
    <row r="533" spans="1:11" ht="30">
      <c r="A533" s="6" t="s">
        <v>1209</v>
      </c>
      <c r="B533" s="6" t="s">
        <v>1210</v>
      </c>
      <c r="C533" s="6" t="s">
        <v>1211</v>
      </c>
      <c r="D533" s="6" t="s">
        <v>1212</v>
      </c>
      <c r="E533" s="7">
        <v>1154</v>
      </c>
      <c r="F533" s="7">
        <v>1150</v>
      </c>
      <c r="G533" s="7">
        <v>1154</v>
      </c>
      <c r="H533" s="7">
        <v>0</v>
      </c>
      <c r="I533" s="7">
        <v>68.5</v>
      </c>
      <c r="J533" s="7">
        <v>0</v>
      </c>
      <c r="K533" s="8">
        <v>1085.5</v>
      </c>
    </row>
    <row r="534" spans="1:11" ht="30">
      <c r="A534" s="6" t="s">
        <v>1213</v>
      </c>
      <c r="B534" s="6" t="s">
        <v>1214</v>
      </c>
      <c r="C534" s="6" t="s">
        <v>1215</v>
      </c>
      <c r="D534" s="6" t="s">
        <v>1214</v>
      </c>
      <c r="E534" s="7">
        <v>112.5</v>
      </c>
      <c r="F534" s="7">
        <v>110</v>
      </c>
      <c r="G534" s="7">
        <v>112.5</v>
      </c>
      <c r="H534" s="7">
        <v>0</v>
      </c>
      <c r="I534" s="7">
        <v>12.5</v>
      </c>
      <c r="J534" s="7">
        <v>0</v>
      </c>
      <c r="K534" s="8">
        <v>100</v>
      </c>
    </row>
    <row r="535" spans="1:11" ht="30">
      <c r="A535" s="6" t="s">
        <v>1216</v>
      </c>
      <c r="B535" s="6" t="s">
        <v>1217</v>
      </c>
      <c r="C535" s="6" t="s">
        <v>1218</v>
      </c>
      <c r="D535" s="6" t="s">
        <v>1217</v>
      </c>
      <c r="E535" s="7">
        <v>370</v>
      </c>
      <c r="F535" s="7">
        <v>370</v>
      </c>
      <c r="G535" s="7">
        <v>370</v>
      </c>
      <c r="H535" s="7">
        <v>0</v>
      </c>
      <c r="I535" s="7">
        <v>34</v>
      </c>
      <c r="J535" s="7">
        <v>0</v>
      </c>
      <c r="K535" s="8">
        <v>336</v>
      </c>
    </row>
    <row r="536" spans="1:11" ht="45">
      <c r="A536" s="6" t="s">
        <v>1219</v>
      </c>
      <c r="B536" s="6" t="s">
        <v>1220</v>
      </c>
      <c r="C536" s="6" t="s">
        <v>1221</v>
      </c>
      <c r="D536" s="6" t="s">
        <v>1222</v>
      </c>
      <c r="E536" s="7">
        <v>17397</v>
      </c>
      <c r="F536" s="7">
        <v>20000</v>
      </c>
      <c r="G536" s="7">
        <v>17397</v>
      </c>
      <c r="H536" s="7">
        <v>0</v>
      </c>
      <c r="I536" s="7">
        <v>0</v>
      </c>
      <c r="J536" s="7">
        <v>0</v>
      </c>
      <c r="K536" s="8">
        <v>17397</v>
      </c>
    </row>
    <row r="537" spans="1:11" ht="45">
      <c r="A537" s="6" t="s">
        <v>1223</v>
      </c>
      <c r="B537" s="6" t="s">
        <v>1224</v>
      </c>
      <c r="C537" s="6" t="s">
        <v>1225</v>
      </c>
      <c r="D537" s="6" t="s">
        <v>1226</v>
      </c>
      <c r="E537" s="7">
        <v>5389.43</v>
      </c>
      <c r="F537" s="7">
        <v>5500</v>
      </c>
      <c r="G537" s="7">
        <v>5389.43</v>
      </c>
      <c r="H537" s="7">
        <v>0</v>
      </c>
      <c r="I537" s="7">
        <v>1458.27</v>
      </c>
      <c r="J537" s="7">
        <v>0</v>
      </c>
      <c r="K537" s="8">
        <v>3931.16</v>
      </c>
    </row>
    <row r="538" spans="1:11" ht="60">
      <c r="A538" s="6" t="s">
        <v>1227</v>
      </c>
      <c r="B538" s="6" t="s">
        <v>1228</v>
      </c>
      <c r="C538" s="6" t="s">
        <v>1229</v>
      </c>
      <c r="D538" s="6" t="s">
        <v>1230</v>
      </c>
      <c r="E538" s="7">
        <v>4468.15</v>
      </c>
      <c r="F538" s="7">
        <v>4500</v>
      </c>
      <c r="G538" s="7">
        <v>4468.15</v>
      </c>
      <c r="H538" s="7">
        <v>0</v>
      </c>
      <c r="I538" s="7">
        <v>0</v>
      </c>
      <c r="J538" s="7">
        <v>0</v>
      </c>
      <c r="K538" s="8">
        <v>4468.15</v>
      </c>
    </row>
    <row r="539" spans="1:11" ht="30">
      <c r="A539" s="6" t="s">
        <v>1231</v>
      </c>
      <c r="B539" s="6" t="s">
        <v>1232</v>
      </c>
      <c r="C539" s="6" t="s">
        <v>1233</v>
      </c>
      <c r="D539" s="6" t="s">
        <v>1232</v>
      </c>
      <c r="E539" s="7">
        <v>3973.11</v>
      </c>
      <c r="F539" s="7">
        <v>0</v>
      </c>
      <c r="G539" s="7">
        <v>3973.11</v>
      </c>
      <c r="H539" s="7">
        <v>0</v>
      </c>
      <c r="I539" s="7">
        <v>54.87</v>
      </c>
      <c r="J539" s="7">
        <v>0</v>
      </c>
      <c r="K539" s="8">
        <v>3918.24</v>
      </c>
    </row>
    <row r="540" spans="1:11" ht="30">
      <c r="A540" s="6" t="s">
        <v>1234</v>
      </c>
      <c r="B540" s="6" t="s">
        <v>1235</v>
      </c>
      <c r="C540" s="6" t="s">
        <v>1236</v>
      </c>
      <c r="D540" s="6" t="s">
        <v>1235</v>
      </c>
      <c r="E540" s="7">
        <v>19479.37</v>
      </c>
      <c r="F540" s="7">
        <v>19500</v>
      </c>
      <c r="G540" s="7">
        <v>19479.37</v>
      </c>
      <c r="H540" s="7">
        <v>0</v>
      </c>
      <c r="I540" s="7">
        <v>378.07</v>
      </c>
      <c r="J540" s="7">
        <v>0</v>
      </c>
      <c r="K540" s="8">
        <v>19101.3</v>
      </c>
    </row>
    <row r="541" spans="1:11" ht="30">
      <c r="A541" s="6" t="s">
        <v>1237</v>
      </c>
      <c r="B541" s="6" t="s">
        <v>1238</v>
      </c>
      <c r="C541" s="6" t="s">
        <v>1239</v>
      </c>
      <c r="D541" s="6" t="s">
        <v>1238</v>
      </c>
      <c r="E541" s="7">
        <v>4696.43</v>
      </c>
      <c r="F541" s="7">
        <v>9100</v>
      </c>
      <c r="G541" s="7">
        <v>4696.43</v>
      </c>
      <c r="H541" s="7">
        <v>0</v>
      </c>
      <c r="I541" s="7">
        <v>901.37</v>
      </c>
      <c r="J541" s="7">
        <v>0</v>
      </c>
      <c r="K541" s="8">
        <v>3795.06</v>
      </c>
    </row>
    <row r="542" spans="1:11" ht="45">
      <c r="A542" s="6" t="s">
        <v>1240</v>
      </c>
      <c r="B542" s="6" t="s">
        <v>1241</v>
      </c>
      <c r="C542" s="6" t="s">
        <v>1242</v>
      </c>
      <c r="D542" s="6" t="s">
        <v>1243</v>
      </c>
      <c r="E542" s="7">
        <v>27383</v>
      </c>
      <c r="F542" s="7">
        <v>27700</v>
      </c>
      <c r="G542" s="7">
        <v>27383</v>
      </c>
      <c r="H542" s="7">
        <v>0</v>
      </c>
      <c r="I542" s="7">
        <v>1284</v>
      </c>
      <c r="J542" s="7">
        <v>0</v>
      </c>
      <c r="K542" s="8">
        <v>26099</v>
      </c>
    </row>
    <row r="543" spans="1:11" ht="30">
      <c r="A543" s="6" t="s">
        <v>1244</v>
      </c>
      <c r="B543" s="6" t="s">
        <v>1203</v>
      </c>
      <c r="C543" s="6" t="s">
        <v>1245</v>
      </c>
      <c r="D543" s="6" t="s">
        <v>1203</v>
      </c>
      <c r="E543" s="7">
        <v>0</v>
      </c>
      <c r="F543" s="7">
        <v>85500</v>
      </c>
      <c r="G543" s="7">
        <v>0</v>
      </c>
      <c r="H543" s="7">
        <v>0</v>
      </c>
      <c r="I543" s="7">
        <v>0</v>
      </c>
      <c r="J543" s="7">
        <v>0</v>
      </c>
      <c r="K543" s="8">
        <v>0</v>
      </c>
    </row>
    <row r="544" spans="1:11" ht="45">
      <c r="A544" s="6" t="s">
        <v>1246</v>
      </c>
      <c r="B544" s="6" t="s">
        <v>1247</v>
      </c>
      <c r="C544" s="6" t="s">
        <v>1248</v>
      </c>
      <c r="D544" s="6" t="s">
        <v>1249</v>
      </c>
      <c r="E544" s="7">
        <v>204</v>
      </c>
      <c r="F544" s="7">
        <v>200</v>
      </c>
      <c r="G544" s="7">
        <v>204</v>
      </c>
      <c r="H544" s="7">
        <v>0</v>
      </c>
      <c r="I544" s="7">
        <v>0</v>
      </c>
      <c r="J544" s="7">
        <v>0</v>
      </c>
      <c r="K544" s="8">
        <v>204</v>
      </c>
    </row>
    <row r="545" spans="1:11" ht="45">
      <c r="A545" s="6" t="s">
        <v>1250</v>
      </c>
      <c r="B545" s="6" t="s">
        <v>1251</v>
      </c>
      <c r="C545" s="6" t="s">
        <v>1252</v>
      </c>
      <c r="D545" s="6" t="s">
        <v>1253</v>
      </c>
      <c r="E545" s="7">
        <v>18512.43</v>
      </c>
      <c r="F545" s="7">
        <v>25950</v>
      </c>
      <c r="G545" s="7">
        <v>18512.43</v>
      </c>
      <c r="H545" s="7">
        <v>0</v>
      </c>
      <c r="I545" s="7">
        <v>180.36</v>
      </c>
      <c r="J545" s="7">
        <v>0</v>
      </c>
      <c r="K545" s="8">
        <v>18332.07</v>
      </c>
    </row>
    <row r="546" spans="1:11" ht="30">
      <c r="A546" s="6" t="s">
        <v>1254</v>
      </c>
      <c r="B546" s="6" t="s">
        <v>1166</v>
      </c>
      <c r="C546" s="6" t="s">
        <v>1255</v>
      </c>
      <c r="D546" s="6" t="s">
        <v>1256</v>
      </c>
      <c r="E546" s="7">
        <v>250</v>
      </c>
      <c r="F546" s="7">
        <v>0</v>
      </c>
      <c r="G546" s="7">
        <v>250</v>
      </c>
      <c r="H546" s="7">
        <v>0</v>
      </c>
      <c r="I546" s="7">
        <v>0</v>
      </c>
      <c r="J546" s="7">
        <v>0</v>
      </c>
      <c r="K546" s="8">
        <v>250</v>
      </c>
    </row>
    <row r="547" spans="1:11" ht="45">
      <c r="A547" s="6" t="s">
        <v>1257</v>
      </c>
      <c r="B547" s="6" t="s">
        <v>1258</v>
      </c>
      <c r="C547" s="6" t="s">
        <v>1259</v>
      </c>
      <c r="D547" s="6" t="s">
        <v>1260</v>
      </c>
      <c r="E547" s="7">
        <v>3434.46</v>
      </c>
      <c r="F547" s="7">
        <v>0</v>
      </c>
      <c r="G547" s="7">
        <v>3434.46</v>
      </c>
      <c r="H547" s="7">
        <v>0</v>
      </c>
      <c r="I547" s="7">
        <v>0</v>
      </c>
      <c r="J547" s="7">
        <v>0</v>
      </c>
      <c r="K547" s="8">
        <v>3434.46</v>
      </c>
    </row>
    <row r="548" spans="1:11" ht="30">
      <c r="A548" s="6" t="s">
        <v>1261</v>
      </c>
      <c r="B548" s="6" t="s">
        <v>1262</v>
      </c>
      <c r="C548" s="6" t="s">
        <v>1263</v>
      </c>
      <c r="D548" s="6" t="s">
        <v>1262</v>
      </c>
      <c r="E548" s="7">
        <v>500</v>
      </c>
      <c r="F548" s="7">
        <v>0</v>
      </c>
      <c r="G548" s="7">
        <v>500</v>
      </c>
      <c r="H548" s="7">
        <v>0</v>
      </c>
      <c r="I548" s="7">
        <v>0</v>
      </c>
      <c r="J548" s="7">
        <v>0</v>
      </c>
      <c r="K548" s="8">
        <v>500</v>
      </c>
    </row>
    <row r="549" spans="1:11" ht="30">
      <c r="A549" s="6" t="s">
        <v>1264</v>
      </c>
      <c r="B549" s="6" t="s">
        <v>1265</v>
      </c>
      <c r="C549" s="6" t="s">
        <v>1266</v>
      </c>
      <c r="D549" s="6" t="s">
        <v>1267</v>
      </c>
      <c r="E549" s="7">
        <v>559940.96</v>
      </c>
      <c r="F549" s="7">
        <v>395070</v>
      </c>
      <c r="G549" s="7">
        <v>559940.96</v>
      </c>
      <c r="H549" s="7">
        <v>429.36</v>
      </c>
      <c r="I549" s="7">
        <v>21871.94</v>
      </c>
      <c r="J549" s="7">
        <v>429.36</v>
      </c>
      <c r="K549" s="8">
        <v>538069.02</v>
      </c>
    </row>
    <row r="550" spans="1:11" ht="45">
      <c r="A550" s="6" t="s">
        <v>1268</v>
      </c>
      <c r="B550" s="6" t="s">
        <v>1269</v>
      </c>
      <c r="C550" s="6" t="s">
        <v>1270</v>
      </c>
      <c r="D550" s="6" t="s">
        <v>1271</v>
      </c>
      <c r="E550" s="7">
        <v>831</v>
      </c>
      <c r="F550" s="7">
        <v>830</v>
      </c>
      <c r="G550" s="7">
        <v>831</v>
      </c>
      <c r="H550" s="7">
        <v>0</v>
      </c>
      <c r="I550" s="7">
        <v>682</v>
      </c>
      <c r="J550" s="7">
        <v>0</v>
      </c>
      <c r="K550" s="8">
        <v>149</v>
      </c>
    </row>
    <row r="551" spans="1:11" ht="60">
      <c r="A551" s="6" t="s">
        <v>1272</v>
      </c>
      <c r="B551" s="6" t="s">
        <v>1273</v>
      </c>
      <c r="C551" s="6" t="s">
        <v>1274</v>
      </c>
      <c r="D551" s="6" t="s">
        <v>1275</v>
      </c>
      <c r="E551" s="7">
        <v>1676.04</v>
      </c>
      <c r="F551" s="7">
        <v>1700</v>
      </c>
      <c r="G551" s="7">
        <v>1676.04</v>
      </c>
      <c r="H551" s="7">
        <v>0</v>
      </c>
      <c r="I551" s="7">
        <v>0</v>
      </c>
      <c r="J551" s="7">
        <v>0</v>
      </c>
      <c r="K551" s="8">
        <v>1676.04</v>
      </c>
    </row>
    <row r="552" spans="1:11" ht="60">
      <c r="A552" s="6" t="s">
        <v>1276</v>
      </c>
      <c r="B552" s="6" t="s">
        <v>1277</v>
      </c>
      <c r="C552" s="6" t="s">
        <v>1278</v>
      </c>
      <c r="D552" s="6" t="s">
        <v>1279</v>
      </c>
      <c r="E552" s="7">
        <v>3414.67</v>
      </c>
      <c r="F552" s="7">
        <v>3200</v>
      </c>
      <c r="G552" s="7">
        <v>3414.67</v>
      </c>
      <c r="H552" s="7">
        <v>0</v>
      </c>
      <c r="I552" s="7">
        <v>3195.52</v>
      </c>
      <c r="J552" s="7">
        <v>0</v>
      </c>
      <c r="K552" s="8">
        <v>219.15</v>
      </c>
    </row>
    <row r="553" spans="1:11" ht="45">
      <c r="A553" s="6" t="s">
        <v>1280</v>
      </c>
      <c r="B553" s="6" t="s">
        <v>1281</v>
      </c>
      <c r="C553" s="6" t="s">
        <v>1282</v>
      </c>
      <c r="D553" s="6" t="s">
        <v>1283</v>
      </c>
      <c r="E553" s="7">
        <v>1841.48</v>
      </c>
      <c r="F553" s="7">
        <v>1800</v>
      </c>
      <c r="G553" s="7">
        <v>1841.48</v>
      </c>
      <c r="H553" s="7">
        <v>0</v>
      </c>
      <c r="I553" s="7">
        <v>1025.48</v>
      </c>
      <c r="J553" s="7">
        <v>0</v>
      </c>
      <c r="K553" s="8">
        <v>816</v>
      </c>
    </row>
    <row r="554" spans="1:11" ht="60">
      <c r="A554" s="6" t="s">
        <v>1284</v>
      </c>
      <c r="B554" s="6" t="s">
        <v>1285</v>
      </c>
      <c r="C554" s="6" t="s">
        <v>1286</v>
      </c>
      <c r="D554" s="6" t="s">
        <v>1287</v>
      </c>
      <c r="E554" s="7">
        <v>2949.69</v>
      </c>
      <c r="F554" s="7">
        <v>0</v>
      </c>
      <c r="G554" s="7">
        <v>2949.69</v>
      </c>
      <c r="H554" s="7">
        <v>0</v>
      </c>
      <c r="I554" s="7">
        <v>260</v>
      </c>
      <c r="J554" s="7">
        <v>0</v>
      </c>
      <c r="K554" s="8">
        <v>2689.69</v>
      </c>
    </row>
    <row r="555" spans="1:11" ht="60">
      <c r="A555" s="6" t="s">
        <v>1288</v>
      </c>
      <c r="B555" s="6" t="s">
        <v>1289</v>
      </c>
      <c r="C555" s="6" t="s">
        <v>1290</v>
      </c>
      <c r="D555" s="6" t="s">
        <v>1287</v>
      </c>
      <c r="E555" s="7">
        <v>3.7</v>
      </c>
      <c r="F555" s="7">
        <v>0</v>
      </c>
      <c r="G555" s="7">
        <v>3.7</v>
      </c>
      <c r="H555" s="7">
        <v>0</v>
      </c>
      <c r="I555" s="7">
        <v>0</v>
      </c>
      <c r="J555" s="7">
        <v>0</v>
      </c>
      <c r="K555" s="8">
        <v>3.7</v>
      </c>
    </row>
    <row r="556" spans="1:11" ht="30">
      <c r="A556" s="6" t="s">
        <v>1291</v>
      </c>
      <c r="B556" s="6" t="s">
        <v>1292</v>
      </c>
      <c r="C556" s="6" t="s">
        <v>1293</v>
      </c>
      <c r="D556" s="6" t="s">
        <v>1232</v>
      </c>
      <c r="E556" s="7">
        <v>1218.25</v>
      </c>
      <c r="F556" s="7">
        <v>1900</v>
      </c>
      <c r="G556" s="7">
        <v>1218.25</v>
      </c>
      <c r="H556" s="7">
        <v>0</v>
      </c>
      <c r="I556" s="7">
        <v>132.21</v>
      </c>
      <c r="J556" s="7">
        <v>0</v>
      </c>
      <c r="K556" s="8">
        <v>1086.04</v>
      </c>
    </row>
    <row r="557" spans="1:11" ht="45">
      <c r="A557" s="6" t="s">
        <v>1294</v>
      </c>
      <c r="B557" s="6" t="s">
        <v>1295</v>
      </c>
      <c r="C557" s="6" t="s">
        <v>1296</v>
      </c>
      <c r="D557" s="6" t="s">
        <v>1297</v>
      </c>
      <c r="E557" s="7">
        <v>1276.43</v>
      </c>
      <c r="F557" s="7">
        <v>50</v>
      </c>
      <c r="G557" s="7">
        <v>1276.43</v>
      </c>
      <c r="H557" s="7">
        <v>22.71</v>
      </c>
      <c r="I557" s="7">
        <v>228.71</v>
      </c>
      <c r="J557" s="7">
        <v>22.71</v>
      </c>
      <c r="K557" s="8">
        <v>1047.72</v>
      </c>
    </row>
    <row r="558" spans="1:11" ht="45">
      <c r="A558" s="6" t="s">
        <v>1298</v>
      </c>
      <c r="B558" s="6" t="s">
        <v>1299</v>
      </c>
      <c r="C558" s="6" t="s">
        <v>1300</v>
      </c>
      <c r="D558" s="6" t="s">
        <v>1160</v>
      </c>
      <c r="E558" s="7">
        <v>254653.16</v>
      </c>
      <c r="F558" s="7">
        <v>167500</v>
      </c>
      <c r="G558" s="7">
        <v>254653.16</v>
      </c>
      <c r="H558" s="7">
        <v>2784.82</v>
      </c>
      <c r="I558" s="7">
        <v>7604.14</v>
      </c>
      <c r="J558" s="7">
        <v>2784.82</v>
      </c>
      <c r="K558" s="8">
        <v>247049.02</v>
      </c>
    </row>
    <row r="559" spans="1:11" ht="45">
      <c r="A559" s="6" t="s">
        <v>1301</v>
      </c>
      <c r="B559" s="6" t="s">
        <v>1220</v>
      </c>
      <c r="C559" s="6" t="s">
        <v>1302</v>
      </c>
      <c r="D559" s="6" t="s">
        <v>1303</v>
      </c>
      <c r="E559" s="7">
        <v>5337</v>
      </c>
      <c r="F559" s="7">
        <v>2650</v>
      </c>
      <c r="G559" s="7">
        <v>5337</v>
      </c>
      <c r="H559" s="7">
        <v>0</v>
      </c>
      <c r="I559" s="7">
        <v>370.32</v>
      </c>
      <c r="J559" s="7">
        <v>0</v>
      </c>
      <c r="K559" s="8">
        <v>4966.68</v>
      </c>
    </row>
    <row r="560" spans="1:11" ht="30">
      <c r="A560" s="6" t="s">
        <v>1304</v>
      </c>
      <c r="B560" s="6" t="s">
        <v>1238</v>
      </c>
      <c r="C560" s="6" t="s">
        <v>1305</v>
      </c>
      <c r="D560" s="6" t="s">
        <v>1238</v>
      </c>
      <c r="E560" s="7">
        <v>3807.17</v>
      </c>
      <c r="F560" s="7">
        <v>4400</v>
      </c>
      <c r="G560" s="7">
        <v>3807.17</v>
      </c>
      <c r="H560" s="7">
        <v>0</v>
      </c>
      <c r="I560" s="7">
        <v>575.53</v>
      </c>
      <c r="J560" s="7">
        <v>0</v>
      </c>
      <c r="K560" s="8">
        <v>3231.64</v>
      </c>
    </row>
    <row r="561" spans="1:11" ht="45">
      <c r="A561" s="6" t="s">
        <v>1306</v>
      </c>
      <c r="B561" s="6" t="s">
        <v>1251</v>
      </c>
      <c r="C561" s="6" t="s">
        <v>1307</v>
      </c>
      <c r="D561" s="6" t="s">
        <v>1253</v>
      </c>
      <c r="E561" s="7">
        <v>24108.91</v>
      </c>
      <c r="F561" s="7">
        <v>7500</v>
      </c>
      <c r="G561" s="7">
        <v>24108.91</v>
      </c>
      <c r="H561" s="7">
        <v>0</v>
      </c>
      <c r="I561" s="7">
        <v>0</v>
      </c>
      <c r="J561" s="7">
        <v>0</v>
      </c>
      <c r="K561" s="8">
        <v>24108.91</v>
      </c>
    </row>
    <row r="562" spans="1:11" ht="60.75" thickBot="1">
      <c r="A562" s="6" t="s">
        <v>1308</v>
      </c>
      <c r="B562" s="6" t="s">
        <v>1309</v>
      </c>
      <c r="C562" s="6" t="s">
        <v>302</v>
      </c>
      <c r="D562" s="6" t="s">
        <v>302</v>
      </c>
      <c r="E562" s="7">
        <v>2857.88</v>
      </c>
      <c r="F562" s="7">
        <v>5900</v>
      </c>
      <c r="G562" s="7">
        <v>2857.88</v>
      </c>
      <c r="H562" s="7">
        <v>0</v>
      </c>
      <c r="I562" s="7">
        <v>0</v>
      </c>
      <c r="J562" s="7">
        <v>0</v>
      </c>
      <c r="K562" s="8">
        <v>2857.88</v>
      </c>
    </row>
    <row r="563" spans="1:11" ht="15.75" thickBot="1">
      <c r="A563" s="9"/>
      <c r="B563" s="10" t="s">
        <v>1310</v>
      </c>
      <c r="C563" s="11"/>
      <c r="D563" s="11"/>
      <c r="E563" s="12">
        <f>SUM($E$512:$E$562)</f>
        <v>15998474.18</v>
      </c>
      <c r="F563" s="12">
        <f>SUM($F$512:$F$562)</f>
        <v>15614400</v>
      </c>
      <c r="G563" s="12">
        <f>SUM($G$512:$G$562)</f>
        <v>15998474.18</v>
      </c>
      <c r="H563" s="12">
        <f>SUM($H$512:$H$562)</f>
        <v>423636.35000000003</v>
      </c>
      <c r="I563" s="12">
        <f>SUM($I$512:$I$562)</f>
        <v>281133.79000000004</v>
      </c>
      <c r="J563" s="12">
        <f>SUM($J$512:$J$562)</f>
        <v>423636.35000000003</v>
      </c>
      <c r="K563" s="12">
        <f>SUM($K$512:$K$562)</f>
        <v>15717340.390000002</v>
      </c>
    </row>
    <row r="564" spans="2:11" ht="15.75" thickBot="1">
      <c r="B564" s="10" t="s">
        <v>1311</v>
      </c>
      <c r="C564" s="11"/>
      <c r="D564" s="11"/>
      <c r="E564" s="12">
        <f aca="true" t="shared" si="18" ref="E564:K564">(E508+E563)</f>
        <v>26523351.75</v>
      </c>
      <c r="F564" s="12">
        <f t="shared" si="18"/>
        <v>25424044</v>
      </c>
      <c r="G564" s="12">
        <f t="shared" si="18"/>
        <v>26523351.75</v>
      </c>
      <c r="H564" s="12">
        <f t="shared" si="18"/>
        <v>586500.68</v>
      </c>
      <c r="I564" s="12">
        <f t="shared" si="18"/>
        <v>649436.4600000001</v>
      </c>
      <c r="J564" s="12">
        <f t="shared" si="18"/>
        <v>586500.68</v>
      </c>
      <c r="K564" s="12">
        <f t="shared" si="18"/>
        <v>25873915.29</v>
      </c>
    </row>
    <row r="565" spans="2:11" ht="15.75" thickBot="1">
      <c r="B565" s="10" t="s">
        <v>1312</v>
      </c>
      <c r="C565" s="11"/>
      <c r="D565" s="11"/>
      <c r="E565" s="12">
        <f aca="true" t="shared" si="19" ref="E565:K565">(E443+E564)</f>
        <v>28203539.35</v>
      </c>
      <c r="F565" s="12">
        <f t="shared" si="19"/>
        <v>29423044</v>
      </c>
      <c r="G565" s="12">
        <f t="shared" si="19"/>
        <v>26523351.75</v>
      </c>
      <c r="H565" s="12">
        <f t="shared" si="19"/>
        <v>586500.68</v>
      </c>
      <c r="I565" s="12">
        <f t="shared" si="19"/>
        <v>649436.4600000001</v>
      </c>
      <c r="J565" s="12">
        <f t="shared" si="19"/>
        <v>2266688.2800000003</v>
      </c>
      <c r="K565" s="12">
        <f t="shared" si="19"/>
        <v>27554102.89</v>
      </c>
    </row>
    <row r="566" ht="15.75" thickBot="1"/>
    <row r="567" spans="1:9" ht="15.75" thickBot="1">
      <c r="A567" s="13" t="s">
        <v>1313</v>
      </c>
      <c r="B567" s="13"/>
      <c r="C567" s="13"/>
      <c r="D567" s="13"/>
      <c r="E567" s="13"/>
      <c r="F567" s="13"/>
      <c r="G567" s="13"/>
      <c r="H567" s="13"/>
      <c r="I567" s="13"/>
    </row>
    <row r="568" ht="15.75" thickBot="1"/>
    <row r="569" spans="1:9" ht="15.75" thickBot="1">
      <c r="A569" s="13" t="s">
        <v>1314</v>
      </c>
      <c r="B569" s="13"/>
      <c r="C569" s="13"/>
      <c r="D569" s="13"/>
      <c r="E569" s="13"/>
      <c r="F569" s="13"/>
      <c r="G569" s="13"/>
      <c r="H569" s="13"/>
      <c r="I569" s="13"/>
    </row>
    <row r="570" ht="15.75" thickBot="1"/>
    <row r="571" spans="1:2" ht="15.75" thickBot="1">
      <c r="A571" s="1" t="s">
        <v>1315</v>
      </c>
      <c r="B571" s="1" t="s">
        <v>1316</v>
      </c>
    </row>
    <row r="572" spans="1:11" ht="30.75" thickBot="1">
      <c r="A572" s="3" t="s">
        <v>10</v>
      </c>
      <c r="B572" s="3" t="s">
        <v>11</v>
      </c>
      <c r="C572" s="3" t="s">
        <v>12</v>
      </c>
      <c r="D572" s="3" t="s">
        <v>13</v>
      </c>
      <c r="E572" s="3" t="s">
        <v>14</v>
      </c>
      <c r="F572" s="3" t="s">
        <v>15</v>
      </c>
      <c r="G572" s="3" t="s">
        <v>16</v>
      </c>
      <c r="H572" s="3" t="s">
        <v>17</v>
      </c>
      <c r="I572" s="3" t="s">
        <v>18</v>
      </c>
      <c r="J572" s="3" t="s">
        <v>19</v>
      </c>
      <c r="K572" s="3" t="s">
        <v>20</v>
      </c>
    </row>
    <row r="573" spans="1:11" ht="15">
      <c r="A573" s="2" t="s">
        <v>1317</v>
      </c>
      <c r="B573" s="2" t="s">
        <v>1318</v>
      </c>
      <c r="C573" s="2" t="s">
        <v>302</v>
      </c>
      <c r="D573" s="2" t="s">
        <v>302</v>
      </c>
      <c r="E573" s="4">
        <v>693000</v>
      </c>
      <c r="F573" s="4">
        <v>690000</v>
      </c>
      <c r="G573" s="4">
        <v>690978.66</v>
      </c>
      <c r="H573" s="4">
        <v>0</v>
      </c>
      <c r="I573" s="4">
        <v>690978.66</v>
      </c>
      <c r="J573" s="4">
        <v>2021.34</v>
      </c>
      <c r="K573" s="5">
        <v>2021.34</v>
      </c>
    </row>
    <row r="574" spans="1:11" ht="15">
      <c r="A574" s="6" t="s">
        <v>1319</v>
      </c>
      <c r="B574" s="6" t="s">
        <v>1320</v>
      </c>
      <c r="C574" s="6" t="s">
        <v>302</v>
      </c>
      <c r="D574" s="6" t="s">
        <v>302</v>
      </c>
      <c r="E574" s="7">
        <v>12750</v>
      </c>
      <c r="F574" s="7">
        <v>12750</v>
      </c>
      <c r="G574" s="7">
        <v>0</v>
      </c>
      <c r="H574" s="7">
        <v>0</v>
      </c>
      <c r="I574" s="7">
        <v>0</v>
      </c>
      <c r="J574" s="7">
        <v>12750</v>
      </c>
      <c r="K574" s="8">
        <v>12750</v>
      </c>
    </row>
    <row r="575" spans="1:11" ht="15">
      <c r="A575" s="6" t="s">
        <v>1321</v>
      </c>
      <c r="B575" s="6" t="s">
        <v>1322</v>
      </c>
      <c r="C575" s="6" t="s">
        <v>302</v>
      </c>
      <c r="D575" s="6" t="s">
        <v>302</v>
      </c>
      <c r="E575" s="7">
        <v>5100</v>
      </c>
      <c r="F575" s="7">
        <v>5100</v>
      </c>
      <c r="G575" s="7">
        <v>0</v>
      </c>
      <c r="H575" s="7">
        <v>0</v>
      </c>
      <c r="I575" s="7">
        <v>0</v>
      </c>
      <c r="J575" s="7">
        <v>5100</v>
      </c>
      <c r="K575" s="8">
        <v>5100</v>
      </c>
    </row>
    <row r="576" spans="1:11" ht="15">
      <c r="A576" s="6" t="s">
        <v>1323</v>
      </c>
      <c r="B576" s="6" t="s">
        <v>1324</v>
      </c>
      <c r="C576" s="6" t="s">
        <v>302</v>
      </c>
      <c r="D576" s="6" t="s">
        <v>302</v>
      </c>
      <c r="E576" s="7">
        <v>1</v>
      </c>
      <c r="F576" s="7">
        <v>1</v>
      </c>
      <c r="G576" s="7">
        <v>0</v>
      </c>
      <c r="H576" s="7">
        <v>0</v>
      </c>
      <c r="I576" s="7">
        <v>0</v>
      </c>
      <c r="J576" s="7">
        <v>1</v>
      </c>
      <c r="K576" s="8">
        <v>1</v>
      </c>
    </row>
    <row r="577" spans="1:11" ht="15">
      <c r="A577" s="6" t="s">
        <v>1325</v>
      </c>
      <c r="B577" s="6" t="s">
        <v>1326</v>
      </c>
      <c r="C577" s="6" t="s">
        <v>302</v>
      </c>
      <c r="D577" s="6" t="s">
        <v>302</v>
      </c>
      <c r="E577" s="7">
        <v>850</v>
      </c>
      <c r="F577" s="7">
        <v>850</v>
      </c>
      <c r="G577" s="7">
        <v>0</v>
      </c>
      <c r="H577" s="7">
        <v>0</v>
      </c>
      <c r="I577" s="7">
        <v>0</v>
      </c>
      <c r="J577" s="7">
        <v>850</v>
      </c>
      <c r="K577" s="8">
        <v>850</v>
      </c>
    </row>
    <row r="578" spans="1:11" ht="15">
      <c r="A578" s="6" t="s">
        <v>1327</v>
      </c>
      <c r="B578" s="6" t="s">
        <v>1328</v>
      </c>
      <c r="C578" s="6" t="s">
        <v>302</v>
      </c>
      <c r="D578" s="6" t="s">
        <v>302</v>
      </c>
      <c r="E578" s="7">
        <v>850</v>
      </c>
      <c r="F578" s="7">
        <v>850</v>
      </c>
      <c r="G578" s="7">
        <v>0</v>
      </c>
      <c r="H578" s="7">
        <v>0</v>
      </c>
      <c r="I578" s="7">
        <v>0</v>
      </c>
      <c r="J578" s="7">
        <v>850</v>
      </c>
      <c r="K578" s="8">
        <v>850</v>
      </c>
    </row>
    <row r="579" spans="1:11" ht="30">
      <c r="A579" s="6" t="s">
        <v>1329</v>
      </c>
      <c r="B579" s="6" t="s">
        <v>1330</v>
      </c>
      <c r="C579" s="6" t="s">
        <v>302</v>
      </c>
      <c r="D579" s="6" t="s">
        <v>302</v>
      </c>
      <c r="E579" s="7">
        <v>1</v>
      </c>
      <c r="F579" s="7">
        <v>1</v>
      </c>
      <c r="G579" s="7">
        <v>0</v>
      </c>
      <c r="H579" s="7">
        <v>0</v>
      </c>
      <c r="I579" s="7">
        <v>0</v>
      </c>
      <c r="J579" s="7">
        <v>1</v>
      </c>
      <c r="K579" s="8">
        <v>1</v>
      </c>
    </row>
    <row r="580" spans="1:11" ht="30.75" thickBot="1">
      <c r="A580" s="6" t="s">
        <v>1331</v>
      </c>
      <c r="B580" s="6" t="s">
        <v>1332</v>
      </c>
      <c r="C580" s="6" t="s">
        <v>302</v>
      </c>
      <c r="D580" s="6" t="s">
        <v>302</v>
      </c>
      <c r="E580" s="7">
        <v>1</v>
      </c>
      <c r="F580" s="7">
        <v>1</v>
      </c>
      <c r="G580" s="7">
        <v>0</v>
      </c>
      <c r="H580" s="7">
        <v>0</v>
      </c>
      <c r="I580" s="7">
        <v>0</v>
      </c>
      <c r="J580" s="7">
        <v>1</v>
      </c>
      <c r="K580" s="8">
        <v>1</v>
      </c>
    </row>
    <row r="581" spans="1:11" ht="15.75" thickBot="1">
      <c r="A581" s="9"/>
      <c r="B581" s="10" t="s">
        <v>1333</v>
      </c>
      <c r="C581" s="11"/>
      <c r="D581" s="11"/>
      <c r="E581" s="12">
        <f>SUM($E$573:$E$580)</f>
        <v>712553</v>
      </c>
      <c r="F581" s="12">
        <f>SUM($F$573:$F$580)</f>
        <v>709553</v>
      </c>
      <c r="G581" s="12">
        <f>SUM($G$573:$G$580)</f>
        <v>690978.66</v>
      </c>
      <c r="H581" s="12">
        <f>SUM($H$573:$H$580)</f>
        <v>0</v>
      </c>
      <c r="I581" s="12">
        <f>SUM($I$573:$I$580)</f>
        <v>690978.66</v>
      </c>
      <c r="J581" s="12">
        <f>SUM($J$573:$J$580)</f>
        <v>21574.34</v>
      </c>
      <c r="K581" s="12">
        <f>SUM($K$573:$K$580)</f>
        <v>21574.34</v>
      </c>
    </row>
    <row r="582" ht="15.75" thickBot="1"/>
    <row r="583" spans="1:2" ht="15.75" thickBot="1">
      <c r="A583" s="1" t="s">
        <v>1334</v>
      </c>
      <c r="B583" s="1" t="s">
        <v>1335</v>
      </c>
    </row>
    <row r="584" spans="1:11" ht="30.75" thickBot="1">
      <c r="A584" s="3" t="s">
        <v>10</v>
      </c>
      <c r="B584" s="3" t="s">
        <v>11</v>
      </c>
      <c r="C584" s="3" t="s">
        <v>12</v>
      </c>
      <c r="D584" s="3" t="s">
        <v>13</v>
      </c>
      <c r="E584" s="3" t="s">
        <v>14</v>
      </c>
      <c r="F584" s="3" t="s">
        <v>15</v>
      </c>
      <c r="G584" s="3" t="s">
        <v>16</v>
      </c>
      <c r="H584" s="3" t="s">
        <v>17</v>
      </c>
      <c r="I584" s="3" t="s">
        <v>18</v>
      </c>
      <c r="J584" s="3" t="s">
        <v>19</v>
      </c>
      <c r="K584" s="3" t="s">
        <v>20</v>
      </c>
    </row>
    <row r="585" spans="1:11" ht="15">
      <c r="A585" s="2" t="s">
        <v>1336</v>
      </c>
      <c r="B585" s="2" t="s">
        <v>1337</v>
      </c>
      <c r="C585" s="2" t="s">
        <v>302</v>
      </c>
      <c r="D585" s="2" t="s">
        <v>302</v>
      </c>
      <c r="E585" s="4">
        <v>1278000</v>
      </c>
      <c r="F585" s="4">
        <v>1088000</v>
      </c>
      <c r="G585" s="4">
        <v>1250679.93</v>
      </c>
      <c r="H585" s="4">
        <v>0</v>
      </c>
      <c r="I585" s="4">
        <v>1250679.93</v>
      </c>
      <c r="J585" s="4">
        <v>27320.07</v>
      </c>
      <c r="K585" s="5">
        <v>27320.07</v>
      </c>
    </row>
    <row r="586" spans="1:11" ht="15">
      <c r="A586" s="6" t="s">
        <v>1338</v>
      </c>
      <c r="B586" s="6" t="s">
        <v>1339</v>
      </c>
      <c r="C586" s="6" t="s">
        <v>302</v>
      </c>
      <c r="D586" s="6" t="s">
        <v>302</v>
      </c>
      <c r="E586" s="7">
        <v>25500</v>
      </c>
      <c r="F586" s="7">
        <v>25500</v>
      </c>
      <c r="G586" s="7">
        <v>1884.14</v>
      </c>
      <c r="H586" s="7">
        <v>0</v>
      </c>
      <c r="I586" s="7">
        <v>1884.14</v>
      </c>
      <c r="J586" s="7">
        <v>23615.86</v>
      </c>
      <c r="K586" s="8">
        <v>23615.86</v>
      </c>
    </row>
    <row r="587" spans="1:11" ht="15">
      <c r="A587" s="6" t="s">
        <v>1340</v>
      </c>
      <c r="B587" s="6" t="s">
        <v>1341</v>
      </c>
      <c r="C587" s="6" t="s">
        <v>302</v>
      </c>
      <c r="D587" s="6" t="s">
        <v>302</v>
      </c>
      <c r="E587" s="7">
        <v>127500</v>
      </c>
      <c r="F587" s="7">
        <v>127500</v>
      </c>
      <c r="G587" s="7">
        <v>99337.75</v>
      </c>
      <c r="H587" s="7">
        <v>0</v>
      </c>
      <c r="I587" s="7">
        <v>99337.75</v>
      </c>
      <c r="J587" s="7">
        <v>28162.25</v>
      </c>
      <c r="K587" s="8">
        <v>28162.25</v>
      </c>
    </row>
    <row r="588" spans="1:11" ht="15">
      <c r="A588" s="6" t="s">
        <v>1342</v>
      </c>
      <c r="B588" s="6" t="s">
        <v>1343</v>
      </c>
      <c r="C588" s="6" t="s">
        <v>1344</v>
      </c>
      <c r="D588" s="6" t="s">
        <v>1343</v>
      </c>
      <c r="E588" s="7">
        <v>11900</v>
      </c>
      <c r="F588" s="7">
        <v>11900</v>
      </c>
      <c r="G588" s="7">
        <v>4122.27</v>
      </c>
      <c r="H588" s="7">
        <v>0</v>
      </c>
      <c r="I588" s="7">
        <v>4122.27</v>
      </c>
      <c r="J588" s="7">
        <v>7777.73</v>
      </c>
      <c r="K588" s="8">
        <v>7777.73</v>
      </c>
    </row>
    <row r="589" spans="1:11" ht="15">
      <c r="A589" s="6" t="s">
        <v>1345</v>
      </c>
      <c r="B589" s="6" t="s">
        <v>1346</v>
      </c>
      <c r="C589" s="6" t="s">
        <v>1347</v>
      </c>
      <c r="D589" s="6" t="s">
        <v>1346</v>
      </c>
      <c r="E589" s="7">
        <v>2550</v>
      </c>
      <c r="F589" s="7">
        <v>2550</v>
      </c>
      <c r="G589" s="7">
        <v>821.71</v>
      </c>
      <c r="H589" s="7">
        <v>0</v>
      </c>
      <c r="I589" s="7">
        <v>821.71</v>
      </c>
      <c r="J589" s="7">
        <v>1728.29</v>
      </c>
      <c r="K589" s="8">
        <v>1728.29</v>
      </c>
    </row>
    <row r="590" spans="1:11" ht="30">
      <c r="A590" s="6" t="s">
        <v>1348</v>
      </c>
      <c r="B590" s="6" t="s">
        <v>1349</v>
      </c>
      <c r="C590" s="6" t="s">
        <v>302</v>
      </c>
      <c r="D590" s="6" t="s">
        <v>302</v>
      </c>
      <c r="E590" s="7">
        <v>20000</v>
      </c>
      <c r="F590" s="7">
        <v>17000</v>
      </c>
      <c r="G590" s="7">
        <v>13105.76</v>
      </c>
      <c r="H590" s="7">
        <v>0</v>
      </c>
      <c r="I590" s="7">
        <v>13105.76</v>
      </c>
      <c r="J590" s="7">
        <v>6894.24</v>
      </c>
      <c r="K590" s="8">
        <v>6894.24</v>
      </c>
    </row>
    <row r="591" spans="1:11" ht="30">
      <c r="A591" s="6" t="s">
        <v>1350</v>
      </c>
      <c r="B591" s="6" t="s">
        <v>1351</v>
      </c>
      <c r="C591" s="6" t="s">
        <v>302</v>
      </c>
      <c r="D591" s="6" t="s">
        <v>302</v>
      </c>
      <c r="E591" s="7">
        <v>180500</v>
      </c>
      <c r="F591" s="7">
        <v>110500</v>
      </c>
      <c r="G591" s="7">
        <v>204394.5</v>
      </c>
      <c r="H591" s="7">
        <v>0</v>
      </c>
      <c r="I591" s="7">
        <v>204394.5</v>
      </c>
      <c r="J591" s="7">
        <v>-23894.5</v>
      </c>
      <c r="K591" s="8">
        <v>-23894.5</v>
      </c>
    </row>
    <row r="592" spans="1:11" ht="30">
      <c r="A592" s="6" t="s">
        <v>1352</v>
      </c>
      <c r="B592" s="6" t="s">
        <v>1353</v>
      </c>
      <c r="C592" s="6" t="s">
        <v>302</v>
      </c>
      <c r="D592" s="6" t="s">
        <v>302</v>
      </c>
      <c r="E592" s="7">
        <v>198000</v>
      </c>
      <c r="F592" s="7">
        <v>170000</v>
      </c>
      <c r="G592" s="7">
        <v>197147.1</v>
      </c>
      <c r="H592" s="7">
        <v>0</v>
      </c>
      <c r="I592" s="7">
        <v>197147.1</v>
      </c>
      <c r="J592" s="7">
        <v>852.9</v>
      </c>
      <c r="K592" s="8">
        <v>852.9</v>
      </c>
    </row>
    <row r="593" spans="1:11" ht="45">
      <c r="A593" s="6" t="s">
        <v>1354</v>
      </c>
      <c r="B593" s="6" t="s">
        <v>1355</v>
      </c>
      <c r="C593" s="6" t="s">
        <v>302</v>
      </c>
      <c r="D593" s="6" t="s">
        <v>302</v>
      </c>
      <c r="E593" s="7">
        <v>0</v>
      </c>
      <c r="F593" s="7">
        <v>10200</v>
      </c>
      <c r="G593" s="7">
        <v>15.81</v>
      </c>
      <c r="H593" s="7">
        <v>0</v>
      </c>
      <c r="I593" s="7">
        <v>15.81</v>
      </c>
      <c r="J593" s="7">
        <v>-15.81</v>
      </c>
      <c r="K593" s="8">
        <v>-15.81</v>
      </c>
    </row>
    <row r="594" spans="1:11" ht="30">
      <c r="A594" s="6" t="s">
        <v>1356</v>
      </c>
      <c r="B594" s="6" t="s">
        <v>1357</v>
      </c>
      <c r="C594" s="6" t="s">
        <v>302</v>
      </c>
      <c r="D594" s="6" t="s">
        <v>302</v>
      </c>
      <c r="E594" s="7">
        <v>0</v>
      </c>
      <c r="F594" s="7">
        <v>10200</v>
      </c>
      <c r="G594" s="7">
        <v>13.17</v>
      </c>
      <c r="H594" s="7">
        <v>0</v>
      </c>
      <c r="I594" s="7">
        <v>13.17</v>
      </c>
      <c r="J594" s="7">
        <v>-13.17</v>
      </c>
      <c r="K594" s="8">
        <v>-13.17</v>
      </c>
    </row>
    <row r="595" spans="1:11" ht="30">
      <c r="A595" s="6" t="s">
        <v>1358</v>
      </c>
      <c r="B595" s="6" t="s">
        <v>1359</v>
      </c>
      <c r="C595" s="6" t="s">
        <v>302</v>
      </c>
      <c r="D595" s="6" t="s">
        <v>302</v>
      </c>
      <c r="E595" s="7">
        <v>0</v>
      </c>
      <c r="F595" s="7">
        <v>62050</v>
      </c>
      <c r="G595" s="7">
        <v>0</v>
      </c>
      <c r="H595" s="7">
        <v>0</v>
      </c>
      <c r="I595" s="7">
        <v>0</v>
      </c>
      <c r="J595" s="7">
        <v>0</v>
      </c>
      <c r="K595" s="8">
        <v>0</v>
      </c>
    </row>
    <row r="596" spans="1:11" ht="30">
      <c r="A596" s="6" t="s">
        <v>1360</v>
      </c>
      <c r="B596" s="6" t="s">
        <v>1361</v>
      </c>
      <c r="C596" s="6" t="s">
        <v>302</v>
      </c>
      <c r="D596" s="6" t="s">
        <v>302</v>
      </c>
      <c r="E596" s="7">
        <v>0</v>
      </c>
      <c r="F596" s="7">
        <v>17850</v>
      </c>
      <c r="G596" s="7">
        <v>0</v>
      </c>
      <c r="H596" s="7">
        <v>0</v>
      </c>
      <c r="I596" s="7">
        <v>0</v>
      </c>
      <c r="J596" s="7">
        <v>0</v>
      </c>
      <c r="K596" s="8">
        <v>0</v>
      </c>
    </row>
    <row r="597" spans="1:11" ht="30">
      <c r="A597" s="6" t="s">
        <v>1362</v>
      </c>
      <c r="B597" s="6" t="s">
        <v>1363</v>
      </c>
      <c r="C597" s="6" t="s">
        <v>302</v>
      </c>
      <c r="D597" s="6" t="s">
        <v>302</v>
      </c>
      <c r="E597" s="7">
        <v>42000</v>
      </c>
      <c r="F597" s="7">
        <v>17000</v>
      </c>
      <c r="G597" s="7">
        <v>0</v>
      </c>
      <c r="H597" s="7">
        <v>0</v>
      </c>
      <c r="I597" s="7">
        <v>0</v>
      </c>
      <c r="J597" s="7">
        <v>42000</v>
      </c>
      <c r="K597" s="8">
        <v>42000</v>
      </c>
    </row>
    <row r="598" spans="1:11" ht="30">
      <c r="A598" s="6" t="s">
        <v>1364</v>
      </c>
      <c r="B598" s="6" t="s">
        <v>1365</v>
      </c>
      <c r="C598" s="6" t="s">
        <v>302</v>
      </c>
      <c r="D598" s="6" t="s">
        <v>302</v>
      </c>
      <c r="E598" s="7">
        <v>127500</v>
      </c>
      <c r="F598" s="7">
        <v>127500</v>
      </c>
      <c r="G598" s="7">
        <v>137236.78</v>
      </c>
      <c r="H598" s="7">
        <v>0</v>
      </c>
      <c r="I598" s="7">
        <v>137236.78</v>
      </c>
      <c r="J598" s="7">
        <v>-9736.78</v>
      </c>
      <c r="K598" s="8">
        <v>-9736.78</v>
      </c>
    </row>
    <row r="599" spans="1:11" ht="15">
      <c r="A599" s="6" t="s">
        <v>1366</v>
      </c>
      <c r="B599" s="6" t="s">
        <v>1367</v>
      </c>
      <c r="C599" s="6" t="s">
        <v>302</v>
      </c>
      <c r="D599" s="6" t="s">
        <v>302</v>
      </c>
      <c r="E599" s="7">
        <v>0</v>
      </c>
      <c r="F599" s="7">
        <v>12750</v>
      </c>
      <c r="G599" s="7">
        <v>0</v>
      </c>
      <c r="H599" s="7">
        <v>0</v>
      </c>
      <c r="I599" s="7">
        <v>0</v>
      </c>
      <c r="J599" s="7">
        <v>0</v>
      </c>
      <c r="K599" s="8">
        <v>0</v>
      </c>
    </row>
    <row r="600" spans="1:11" ht="15">
      <c r="A600" s="6" t="s">
        <v>1368</v>
      </c>
      <c r="B600" s="6" t="s">
        <v>1369</v>
      </c>
      <c r="C600" s="6" t="s">
        <v>302</v>
      </c>
      <c r="D600" s="6" t="s">
        <v>302</v>
      </c>
      <c r="E600" s="7">
        <v>0</v>
      </c>
      <c r="F600" s="7">
        <v>12750</v>
      </c>
      <c r="G600" s="7">
        <v>0</v>
      </c>
      <c r="H600" s="7">
        <v>0</v>
      </c>
      <c r="I600" s="7">
        <v>0</v>
      </c>
      <c r="J600" s="7">
        <v>0</v>
      </c>
      <c r="K600" s="8">
        <v>0</v>
      </c>
    </row>
    <row r="601" spans="1:11" ht="45">
      <c r="A601" s="6" t="s">
        <v>1370</v>
      </c>
      <c r="B601" s="6" t="s">
        <v>1371</v>
      </c>
      <c r="C601" s="6" t="s">
        <v>302</v>
      </c>
      <c r="D601" s="6" t="s">
        <v>302</v>
      </c>
      <c r="E601" s="7">
        <v>4250</v>
      </c>
      <c r="F601" s="7">
        <v>4250</v>
      </c>
      <c r="G601" s="7">
        <v>0</v>
      </c>
      <c r="H601" s="7">
        <v>0</v>
      </c>
      <c r="I601" s="7">
        <v>0</v>
      </c>
      <c r="J601" s="7">
        <v>4250</v>
      </c>
      <c r="K601" s="8">
        <v>4250</v>
      </c>
    </row>
    <row r="602" spans="1:11" ht="30">
      <c r="A602" s="6" t="s">
        <v>1372</v>
      </c>
      <c r="B602" s="6" t="s">
        <v>1373</v>
      </c>
      <c r="C602" s="6" t="s">
        <v>302</v>
      </c>
      <c r="D602" s="6" t="s">
        <v>302</v>
      </c>
      <c r="E602" s="7">
        <v>25000</v>
      </c>
      <c r="F602" s="7">
        <v>25000</v>
      </c>
      <c r="G602" s="7">
        <v>91.02</v>
      </c>
      <c r="H602" s="7">
        <v>0</v>
      </c>
      <c r="I602" s="7">
        <v>91.02</v>
      </c>
      <c r="J602" s="7">
        <v>24908.98</v>
      </c>
      <c r="K602" s="8">
        <v>24908.98</v>
      </c>
    </row>
    <row r="603" spans="1:11" ht="30">
      <c r="A603" s="6" t="s">
        <v>1374</v>
      </c>
      <c r="B603" s="6" t="s">
        <v>1375</v>
      </c>
      <c r="C603" s="6" t="s">
        <v>1376</v>
      </c>
      <c r="D603" s="6" t="s">
        <v>1377</v>
      </c>
      <c r="E603" s="7">
        <v>43350</v>
      </c>
      <c r="F603" s="7">
        <v>43350</v>
      </c>
      <c r="G603" s="7">
        <v>27864.54</v>
      </c>
      <c r="H603" s="7">
        <v>0</v>
      </c>
      <c r="I603" s="7">
        <v>27864.54</v>
      </c>
      <c r="J603" s="7">
        <v>15485.46</v>
      </c>
      <c r="K603" s="8">
        <v>15485.46</v>
      </c>
    </row>
    <row r="604" spans="1:11" ht="60">
      <c r="A604" s="6" t="s">
        <v>1378</v>
      </c>
      <c r="B604" s="6" t="s">
        <v>1379</v>
      </c>
      <c r="C604" s="6" t="s">
        <v>1380</v>
      </c>
      <c r="D604" s="6" t="s">
        <v>1381</v>
      </c>
      <c r="E604" s="7">
        <v>25000</v>
      </c>
      <c r="F604" s="7">
        <v>0</v>
      </c>
      <c r="G604" s="7">
        <v>5310</v>
      </c>
      <c r="H604" s="7">
        <v>0</v>
      </c>
      <c r="I604" s="7">
        <v>237.73</v>
      </c>
      <c r="J604" s="7">
        <v>19690</v>
      </c>
      <c r="K604" s="8">
        <v>24762.27</v>
      </c>
    </row>
    <row r="605" spans="1:11" ht="15">
      <c r="A605" s="6" t="s">
        <v>1382</v>
      </c>
      <c r="B605" s="6" t="s">
        <v>1383</v>
      </c>
      <c r="C605" s="6" t="s">
        <v>1384</v>
      </c>
      <c r="D605" s="6" t="s">
        <v>1385</v>
      </c>
      <c r="E605" s="7">
        <v>3000</v>
      </c>
      <c r="F605" s="7">
        <v>3000</v>
      </c>
      <c r="G605" s="7">
        <v>23.74</v>
      </c>
      <c r="H605" s="7">
        <v>0</v>
      </c>
      <c r="I605" s="7">
        <v>23.74</v>
      </c>
      <c r="J605" s="7">
        <v>2976.26</v>
      </c>
      <c r="K605" s="8">
        <v>2976.26</v>
      </c>
    </row>
    <row r="606" spans="1:11" ht="15">
      <c r="A606" s="6" t="s">
        <v>1386</v>
      </c>
      <c r="B606" s="6" t="s">
        <v>1387</v>
      </c>
      <c r="C606" s="6" t="s">
        <v>1388</v>
      </c>
      <c r="D606" s="6" t="s">
        <v>1389</v>
      </c>
      <c r="E606" s="7">
        <v>3000</v>
      </c>
      <c r="F606" s="7">
        <v>3000</v>
      </c>
      <c r="G606" s="7">
        <v>0.81</v>
      </c>
      <c r="H606" s="7">
        <v>0</v>
      </c>
      <c r="I606" s="7">
        <v>0.81</v>
      </c>
      <c r="J606" s="7">
        <v>2999.19</v>
      </c>
      <c r="K606" s="8">
        <v>2999.19</v>
      </c>
    </row>
    <row r="607" spans="1:11" ht="15">
      <c r="A607" s="6" t="s">
        <v>1390</v>
      </c>
      <c r="B607" s="6" t="s">
        <v>1391</v>
      </c>
      <c r="C607" s="6" t="s">
        <v>1392</v>
      </c>
      <c r="D607" s="6" t="s">
        <v>1393</v>
      </c>
      <c r="E607" s="7">
        <v>315800</v>
      </c>
      <c r="F607" s="7">
        <v>187000</v>
      </c>
      <c r="G607" s="7">
        <v>201440.05</v>
      </c>
      <c r="H607" s="7">
        <v>0</v>
      </c>
      <c r="I607" s="7">
        <v>198389.83</v>
      </c>
      <c r="J607" s="7">
        <v>114359.95</v>
      </c>
      <c r="K607" s="8">
        <v>117410.17</v>
      </c>
    </row>
    <row r="608" spans="1:11" ht="45">
      <c r="A608" s="6" t="s">
        <v>1394</v>
      </c>
      <c r="B608" s="6" t="s">
        <v>1395</v>
      </c>
      <c r="C608" s="6" t="s">
        <v>302</v>
      </c>
      <c r="D608" s="6" t="s">
        <v>302</v>
      </c>
      <c r="E608" s="7">
        <v>100</v>
      </c>
      <c r="F608" s="7">
        <v>100</v>
      </c>
      <c r="G608" s="7">
        <v>0</v>
      </c>
      <c r="H608" s="7">
        <v>0</v>
      </c>
      <c r="I608" s="7">
        <v>0</v>
      </c>
      <c r="J608" s="7">
        <v>100</v>
      </c>
      <c r="K608" s="8">
        <v>100</v>
      </c>
    </row>
    <row r="609" spans="1:11" ht="15.75" thickBot="1">
      <c r="A609" s="6" t="s">
        <v>1396</v>
      </c>
      <c r="B609" s="6" t="s">
        <v>1397</v>
      </c>
      <c r="C609" s="6" t="s">
        <v>1398</v>
      </c>
      <c r="D609" s="6" t="s">
        <v>1399</v>
      </c>
      <c r="E609" s="7">
        <v>0</v>
      </c>
      <c r="F609" s="7">
        <v>1.7</v>
      </c>
      <c r="G609" s="7">
        <v>0</v>
      </c>
      <c r="H609" s="7">
        <v>0</v>
      </c>
      <c r="I609" s="7">
        <v>0</v>
      </c>
      <c r="J609" s="7">
        <v>0</v>
      </c>
      <c r="K609" s="8">
        <v>0</v>
      </c>
    </row>
    <row r="610" spans="1:11" ht="15.75" thickBot="1">
      <c r="A610" s="9"/>
      <c r="B610" s="10" t="s">
        <v>1400</v>
      </c>
      <c r="C610" s="11"/>
      <c r="D610" s="11"/>
      <c r="E610" s="12">
        <f>SUM($E$585:$E$609)</f>
        <v>2432950</v>
      </c>
      <c r="F610" s="12">
        <f>SUM($F$585:$F$609)</f>
        <v>2088951.7</v>
      </c>
      <c r="G610" s="12">
        <f>SUM($G$585:$G$609)</f>
        <v>2143489.08</v>
      </c>
      <c r="H610" s="12">
        <f>SUM($H$585:$H$609)</f>
        <v>0</v>
      </c>
      <c r="I610" s="12">
        <f>SUM($I$585:$I$609)</f>
        <v>2135366.59</v>
      </c>
      <c r="J610" s="12">
        <f>SUM($J$585:$J$609)</f>
        <v>289460.92</v>
      </c>
      <c r="K610" s="12">
        <f>SUM($K$585:$K$609)</f>
        <v>297583.41</v>
      </c>
    </row>
    <row r="611" ht="15.75" thickBot="1"/>
    <row r="612" spans="1:2" ht="15.75" thickBot="1">
      <c r="A612" s="1" t="s">
        <v>1401</v>
      </c>
      <c r="B612" s="1" t="s">
        <v>1402</v>
      </c>
    </row>
    <row r="613" spans="1:11" ht="30.75" thickBot="1">
      <c r="A613" s="3" t="s">
        <v>10</v>
      </c>
      <c r="B613" s="3" t="s">
        <v>11</v>
      </c>
      <c r="C613" s="3" t="s">
        <v>12</v>
      </c>
      <c r="D613" s="3" t="s">
        <v>13</v>
      </c>
      <c r="E613" s="3" t="s">
        <v>14</v>
      </c>
      <c r="F613" s="3" t="s">
        <v>15</v>
      </c>
      <c r="G613" s="3" t="s">
        <v>16</v>
      </c>
      <c r="H613" s="3" t="s">
        <v>17</v>
      </c>
      <c r="I613" s="3" t="s">
        <v>18</v>
      </c>
      <c r="J613" s="3" t="s">
        <v>19</v>
      </c>
      <c r="K613" s="3" t="s">
        <v>20</v>
      </c>
    </row>
    <row r="614" spans="1:11" ht="15">
      <c r="A614" s="2" t="s">
        <v>1403</v>
      </c>
      <c r="B614" s="2" t="s">
        <v>1404</v>
      </c>
      <c r="C614" s="2" t="s">
        <v>1405</v>
      </c>
      <c r="D614" s="2" t="s">
        <v>1406</v>
      </c>
      <c r="E614" s="4">
        <v>2677500</v>
      </c>
      <c r="F614" s="4">
        <v>2677500</v>
      </c>
      <c r="G614" s="4">
        <v>2630779.4</v>
      </c>
      <c r="H614" s="4">
        <v>0</v>
      </c>
      <c r="I614" s="4">
        <v>2630779.4</v>
      </c>
      <c r="J614" s="4">
        <v>46720.6</v>
      </c>
      <c r="K614" s="5">
        <v>46720.6</v>
      </c>
    </row>
    <row r="615" spans="1:11" ht="15">
      <c r="A615" s="6" t="s">
        <v>1407</v>
      </c>
      <c r="B615" s="6" t="s">
        <v>1408</v>
      </c>
      <c r="C615" s="6" t="s">
        <v>1409</v>
      </c>
      <c r="D615" s="6" t="s">
        <v>1410</v>
      </c>
      <c r="E615" s="7">
        <v>1758000</v>
      </c>
      <c r="F615" s="7">
        <v>1758000</v>
      </c>
      <c r="G615" s="7">
        <v>1743972.63</v>
      </c>
      <c r="H615" s="7">
        <v>0</v>
      </c>
      <c r="I615" s="7">
        <v>1743972.63</v>
      </c>
      <c r="J615" s="7">
        <v>14027.37</v>
      </c>
      <c r="K615" s="8">
        <v>14027.37</v>
      </c>
    </row>
    <row r="616" spans="1:11" ht="15">
      <c r="A616" s="6" t="s">
        <v>1411</v>
      </c>
      <c r="B616" s="6" t="s">
        <v>1412</v>
      </c>
      <c r="C616" s="6" t="s">
        <v>1413</v>
      </c>
      <c r="D616" s="6" t="s">
        <v>1412</v>
      </c>
      <c r="E616" s="7">
        <v>659350</v>
      </c>
      <c r="F616" s="7">
        <v>737000</v>
      </c>
      <c r="G616" s="7">
        <v>447373.59</v>
      </c>
      <c r="H616" s="7">
        <v>0</v>
      </c>
      <c r="I616" s="7">
        <v>447373.59</v>
      </c>
      <c r="J616" s="7">
        <v>211976.41</v>
      </c>
      <c r="K616" s="8">
        <v>211976.41</v>
      </c>
    </row>
    <row r="617" spans="1:11" ht="15">
      <c r="A617" s="6" t="s">
        <v>1414</v>
      </c>
      <c r="B617" s="6" t="s">
        <v>1415</v>
      </c>
      <c r="C617" s="6" t="s">
        <v>1416</v>
      </c>
      <c r="D617" s="6" t="s">
        <v>1417</v>
      </c>
      <c r="E617" s="7">
        <v>270000</v>
      </c>
      <c r="F617" s="7">
        <v>270000</v>
      </c>
      <c r="G617" s="7">
        <v>250582.37</v>
      </c>
      <c r="H617" s="7">
        <v>0</v>
      </c>
      <c r="I617" s="7">
        <v>250582.37</v>
      </c>
      <c r="J617" s="7">
        <v>19417.63</v>
      </c>
      <c r="K617" s="8">
        <v>19417.63</v>
      </c>
    </row>
    <row r="618" spans="1:11" ht="30">
      <c r="A618" s="6" t="s">
        <v>1418</v>
      </c>
      <c r="B618" s="6" t="s">
        <v>1419</v>
      </c>
      <c r="C618" s="6" t="s">
        <v>302</v>
      </c>
      <c r="D618" s="6" t="s">
        <v>302</v>
      </c>
      <c r="E618" s="7">
        <v>206000</v>
      </c>
      <c r="F618" s="7">
        <v>191000</v>
      </c>
      <c r="G618" s="7">
        <v>204195.69</v>
      </c>
      <c r="H618" s="7">
        <v>0</v>
      </c>
      <c r="I618" s="7">
        <v>204195.69</v>
      </c>
      <c r="J618" s="7">
        <v>1804.31</v>
      </c>
      <c r="K618" s="8">
        <v>1804.31</v>
      </c>
    </row>
    <row r="619" spans="1:11" ht="15">
      <c r="A619" s="6" t="s">
        <v>1420</v>
      </c>
      <c r="B619" s="6" t="s">
        <v>1421</v>
      </c>
      <c r="C619" s="6" t="s">
        <v>302</v>
      </c>
      <c r="D619" s="6" t="s">
        <v>302</v>
      </c>
      <c r="E619" s="7">
        <v>52500</v>
      </c>
      <c r="F619" s="7">
        <v>42500</v>
      </c>
      <c r="G619" s="7">
        <v>50316.56</v>
      </c>
      <c r="H619" s="7">
        <v>0</v>
      </c>
      <c r="I619" s="7">
        <v>50316.56</v>
      </c>
      <c r="J619" s="7">
        <v>2183.44</v>
      </c>
      <c r="K619" s="8">
        <v>2183.44</v>
      </c>
    </row>
    <row r="620" spans="1:11" ht="15">
      <c r="A620" s="6" t="s">
        <v>1422</v>
      </c>
      <c r="B620" s="6" t="s">
        <v>1423</v>
      </c>
      <c r="C620" s="6" t="s">
        <v>302</v>
      </c>
      <c r="D620" s="6" t="s">
        <v>302</v>
      </c>
      <c r="E620" s="7">
        <v>103250</v>
      </c>
      <c r="F620" s="7">
        <v>103250</v>
      </c>
      <c r="G620" s="7">
        <v>102174.18</v>
      </c>
      <c r="H620" s="7">
        <v>0</v>
      </c>
      <c r="I620" s="7">
        <v>102174.18</v>
      </c>
      <c r="J620" s="7">
        <v>1075.82</v>
      </c>
      <c r="K620" s="8">
        <v>1075.82</v>
      </c>
    </row>
    <row r="621" spans="1:11" ht="15">
      <c r="A621" s="6" t="s">
        <v>1424</v>
      </c>
      <c r="B621" s="6" t="s">
        <v>1425</v>
      </c>
      <c r="C621" s="6" t="s">
        <v>302</v>
      </c>
      <c r="D621" s="6" t="s">
        <v>302</v>
      </c>
      <c r="E621" s="7">
        <v>34250</v>
      </c>
      <c r="F621" s="7">
        <v>34250</v>
      </c>
      <c r="G621" s="7">
        <v>28200.02</v>
      </c>
      <c r="H621" s="7">
        <v>0</v>
      </c>
      <c r="I621" s="7">
        <v>28200.02</v>
      </c>
      <c r="J621" s="7">
        <v>6049.98</v>
      </c>
      <c r="K621" s="8">
        <v>6049.98</v>
      </c>
    </row>
    <row r="622" spans="1:11" ht="15">
      <c r="A622" s="6" t="s">
        <v>1426</v>
      </c>
      <c r="B622" s="6" t="s">
        <v>1427</v>
      </c>
      <c r="C622" s="6" t="s">
        <v>302</v>
      </c>
      <c r="D622" s="6" t="s">
        <v>302</v>
      </c>
      <c r="E622" s="7">
        <v>12100</v>
      </c>
      <c r="F622" s="7">
        <v>7100</v>
      </c>
      <c r="G622" s="7">
        <v>10027.4</v>
      </c>
      <c r="H622" s="7">
        <v>0</v>
      </c>
      <c r="I622" s="7">
        <v>10027.4</v>
      </c>
      <c r="J622" s="7">
        <v>2072.6</v>
      </c>
      <c r="K622" s="8">
        <v>2072.6</v>
      </c>
    </row>
    <row r="623" spans="1:11" ht="15">
      <c r="A623" s="6" t="s">
        <v>1428</v>
      </c>
      <c r="B623" s="6" t="s">
        <v>1429</v>
      </c>
      <c r="C623" s="6" t="s">
        <v>302</v>
      </c>
      <c r="D623" s="6" t="s">
        <v>302</v>
      </c>
      <c r="E623" s="7">
        <v>2900</v>
      </c>
      <c r="F623" s="7">
        <v>1700</v>
      </c>
      <c r="G623" s="7">
        <v>2632.96</v>
      </c>
      <c r="H623" s="7">
        <v>0</v>
      </c>
      <c r="I623" s="7">
        <v>2632.96</v>
      </c>
      <c r="J623" s="7">
        <v>267.04</v>
      </c>
      <c r="K623" s="8">
        <v>267.04</v>
      </c>
    </row>
    <row r="624" spans="1:11" ht="30">
      <c r="A624" s="6" t="s">
        <v>1430</v>
      </c>
      <c r="B624" s="6" t="s">
        <v>1431</v>
      </c>
      <c r="C624" s="6" t="s">
        <v>302</v>
      </c>
      <c r="D624" s="6" t="s">
        <v>302</v>
      </c>
      <c r="E624" s="7">
        <v>35050</v>
      </c>
      <c r="F624" s="7">
        <v>30050</v>
      </c>
      <c r="G624" s="7">
        <v>34376.04</v>
      </c>
      <c r="H624" s="7">
        <v>0</v>
      </c>
      <c r="I624" s="7">
        <v>34376.04</v>
      </c>
      <c r="J624" s="7">
        <v>673.96</v>
      </c>
      <c r="K624" s="8">
        <v>673.96</v>
      </c>
    </row>
    <row r="625" spans="1:11" ht="15">
      <c r="A625" s="6" t="s">
        <v>1432</v>
      </c>
      <c r="B625" s="6" t="s">
        <v>1433</v>
      </c>
      <c r="C625" s="6" t="s">
        <v>302</v>
      </c>
      <c r="D625" s="6" t="s">
        <v>302</v>
      </c>
      <c r="E625" s="7">
        <v>1</v>
      </c>
      <c r="F625" s="7">
        <v>1</v>
      </c>
      <c r="G625" s="7">
        <v>0</v>
      </c>
      <c r="H625" s="7">
        <v>0</v>
      </c>
      <c r="I625" s="7">
        <v>0</v>
      </c>
      <c r="J625" s="7">
        <v>1</v>
      </c>
      <c r="K625" s="8">
        <v>1</v>
      </c>
    </row>
    <row r="626" spans="1:11" ht="15">
      <c r="A626" s="6" t="s">
        <v>1434</v>
      </c>
      <c r="B626" s="6" t="s">
        <v>1435</v>
      </c>
      <c r="C626" s="6" t="s">
        <v>302</v>
      </c>
      <c r="D626" s="6" t="s">
        <v>302</v>
      </c>
      <c r="E626" s="7">
        <v>42100</v>
      </c>
      <c r="F626" s="7">
        <v>41600</v>
      </c>
      <c r="G626" s="7">
        <v>41870.01</v>
      </c>
      <c r="H626" s="7">
        <v>0</v>
      </c>
      <c r="I626" s="7">
        <v>41870.01</v>
      </c>
      <c r="J626" s="7">
        <v>229.99</v>
      </c>
      <c r="K626" s="8">
        <v>229.99</v>
      </c>
    </row>
    <row r="627" spans="1:11" ht="15">
      <c r="A627" s="6" t="s">
        <v>1436</v>
      </c>
      <c r="B627" s="6" t="s">
        <v>1437</v>
      </c>
      <c r="C627" s="6" t="s">
        <v>302</v>
      </c>
      <c r="D627" s="6" t="s">
        <v>302</v>
      </c>
      <c r="E627" s="7">
        <v>55250</v>
      </c>
      <c r="F627" s="7">
        <v>55250</v>
      </c>
      <c r="G627" s="7">
        <v>52970.55</v>
      </c>
      <c r="H627" s="7">
        <v>0</v>
      </c>
      <c r="I627" s="7">
        <v>52970.55</v>
      </c>
      <c r="J627" s="7">
        <v>2279.45</v>
      </c>
      <c r="K627" s="8">
        <v>2279.45</v>
      </c>
    </row>
    <row r="628" spans="1:11" ht="15">
      <c r="A628" s="6" t="s">
        <v>1438</v>
      </c>
      <c r="B628" s="6" t="s">
        <v>1439</v>
      </c>
      <c r="C628" s="6" t="s">
        <v>302</v>
      </c>
      <c r="D628" s="6" t="s">
        <v>302</v>
      </c>
      <c r="E628" s="7">
        <v>1</v>
      </c>
      <c r="F628" s="7">
        <v>1</v>
      </c>
      <c r="G628" s="7">
        <v>0</v>
      </c>
      <c r="H628" s="7">
        <v>0</v>
      </c>
      <c r="I628" s="7">
        <v>0</v>
      </c>
      <c r="J628" s="7">
        <v>1</v>
      </c>
      <c r="K628" s="8">
        <v>1</v>
      </c>
    </row>
    <row r="629" spans="1:11" ht="15">
      <c r="A629" s="6" t="s">
        <v>1440</v>
      </c>
      <c r="B629" s="6" t="s">
        <v>1441</v>
      </c>
      <c r="C629" s="6" t="s">
        <v>302</v>
      </c>
      <c r="D629" s="6" t="s">
        <v>302</v>
      </c>
      <c r="E629" s="7">
        <v>51000</v>
      </c>
      <c r="F629" s="7">
        <v>51000</v>
      </c>
      <c r="G629" s="7">
        <v>42195.01</v>
      </c>
      <c r="H629" s="7">
        <v>0</v>
      </c>
      <c r="I629" s="7">
        <v>42195.01</v>
      </c>
      <c r="J629" s="7">
        <v>8804.99</v>
      </c>
      <c r="K629" s="8">
        <v>8804.99</v>
      </c>
    </row>
    <row r="630" spans="1:11" ht="15">
      <c r="A630" s="6" t="s">
        <v>1442</v>
      </c>
      <c r="B630" s="6" t="s">
        <v>1443</v>
      </c>
      <c r="C630" s="6" t="s">
        <v>302</v>
      </c>
      <c r="D630" s="6" t="s">
        <v>302</v>
      </c>
      <c r="E630" s="7">
        <v>1</v>
      </c>
      <c r="F630" s="7">
        <v>1</v>
      </c>
      <c r="G630" s="7">
        <v>0</v>
      </c>
      <c r="H630" s="7">
        <v>0</v>
      </c>
      <c r="I630" s="7">
        <v>0</v>
      </c>
      <c r="J630" s="7">
        <v>1</v>
      </c>
      <c r="K630" s="8">
        <v>1</v>
      </c>
    </row>
    <row r="631" spans="1:11" ht="15">
      <c r="A631" s="6" t="s">
        <v>1444</v>
      </c>
      <c r="B631" s="6" t="s">
        <v>1445</v>
      </c>
      <c r="C631" s="6" t="s">
        <v>302</v>
      </c>
      <c r="D631" s="6" t="s">
        <v>302</v>
      </c>
      <c r="E631" s="7">
        <v>1</v>
      </c>
      <c r="F631" s="7">
        <v>1</v>
      </c>
      <c r="G631" s="7">
        <v>0</v>
      </c>
      <c r="H631" s="7">
        <v>0</v>
      </c>
      <c r="I631" s="7">
        <v>0</v>
      </c>
      <c r="J631" s="7">
        <v>1</v>
      </c>
      <c r="K631" s="8">
        <v>1</v>
      </c>
    </row>
    <row r="632" spans="1:11" ht="15">
      <c r="A632" s="6" t="s">
        <v>1446</v>
      </c>
      <c r="B632" s="6" t="s">
        <v>1447</v>
      </c>
      <c r="C632" s="6" t="s">
        <v>302</v>
      </c>
      <c r="D632" s="6" t="s">
        <v>302</v>
      </c>
      <c r="E632" s="7">
        <v>42500</v>
      </c>
      <c r="F632" s="7">
        <v>42500</v>
      </c>
      <c r="G632" s="7">
        <v>211</v>
      </c>
      <c r="H632" s="7">
        <v>0</v>
      </c>
      <c r="I632" s="7">
        <v>211</v>
      </c>
      <c r="J632" s="7">
        <v>42289</v>
      </c>
      <c r="K632" s="8">
        <v>42289</v>
      </c>
    </row>
    <row r="633" spans="1:11" ht="30">
      <c r="A633" s="6" t="s">
        <v>1448</v>
      </c>
      <c r="B633" s="6" t="s">
        <v>1449</v>
      </c>
      <c r="C633" s="6" t="s">
        <v>302</v>
      </c>
      <c r="D633" s="6" t="s">
        <v>302</v>
      </c>
      <c r="E633" s="7">
        <v>1</v>
      </c>
      <c r="F633" s="7">
        <v>1</v>
      </c>
      <c r="G633" s="7">
        <v>0</v>
      </c>
      <c r="H633" s="7">
        <v>0</v>
      </c>
      <c r="I633" s="7">
        <v>0</v>
      </c>
      <c r="J633" s="7">
        <v>1</v>
      </c>
      <c r="K633" s="8">
        <v>1</v>
      </c>
    </row>
    <row r="634" spans="1:11" ht="30">
      <c r="A634" s="6" t="s">
        <v>1450</v>
      </c>
      <c r="B634" s="6" t="s">
        <v>1451</v>
      </c>
      <c r="C634" s="6" t="s">
        <v>302</v>
      </c>
      <c r="D634" s="6" t="s">
        <v>302</v>
      </c>
      <c r="E634" s="7">
        <v>1</v>
      </c>
      <c r="F634" s="7">
        <v>1</v>
      </c>
      <c r="G634" s="7">
        <v>0</v>
      </c>
      <c r="H634" s="7">
        <v>0</v>
      </c>
      <c r="I634" s="7">
        <v>0</v>
      </c>
      <c r="J634" s="7">
        <v>1</v>
      </c>
      <c r="K634" s="8">
        <v>1</v>
      </c>
    </row>
    <row r="635" spans="1:11" ht="15">
      <c r="A635" s="6" t="s">
        <v>1452</v>
      </c>
      <c r="B635" s="6" t="s">
        <v>1453</v>
      </c>
      <c r="C635" s="6" t="s">
        <v>302</v>
      </c>
      <c r="D635" s="6" t="s">
        <v>302</v>
      </c>
      <c r="E635" s="7">
        <v>32350</v>
      </c>
      <c r="F635" s="7">
        <v>32050</v>
      </c>
      <c r="G635" s="7">
        <v>32139.04</v>
      </c>
      <c r="H635" s="7">
        <v>0</v>
      </c>
      <c r="I635" s="7">
        <v>32139.04</v>
      </c>
      <c r="J635" s="7">
        <v>210.96</v>
      </c>
      <c r="K635" s="8">
        <v>210.96</v>
      </c>
    </row>
    <row r="636" spans="1:11" ht="15">
      <c r="A636" s="6" t="s">
        <v>1454</v>
      </c>
      <c r="B636" s="6" t="s">
        <v>1455</v>
      </c>
      <c r="C636" s="6" t="s">
        <v>302</v>
      </c>
      <c r="D636" s="6" t="s">
        <v>302</v>
      </c>
      <c r="E636" s="7">
        <v>32350</v>
      </c>
      <c r="F636" s="7">
        <v>32050</v>
      </c>
      <c r="G636" s="7">
        <v>32139.04</v>
      </c>
      <c r="H636" s="7">
        <v>0</v>
      </c>
      <c r="I636" s="7">
        <v>32139.04</v>
      </c>
      <c r="J636" s="7">
        <v>210.96</v>
      </c>
      <c r="K636" s="8">
        <v>210.96</v>
      </c>
    </row>
    <row r="637" spans="1:11" ht="15">
      <c r="A637" s="6" t="s">
        <v>1456</v>
      </c>
      <c r="B637" s="6" t="s">
        <v>1457</v>
      </c>
      <c r="C637" s="6" t="s">
        <v>302</v>
      </c>
      <c r="D637" s="6" t="s">
        <v>302</v>
      </c>
      <c r="E637" s="7">
        <v>4675</v>
      </c>
      <c r="F637" s="7">
        <v>4675</v>
      </c>
      <c r="G637" s="7">
        <v>2574.24</v>
      </c>
      <c r="H637" s="7">
        <v>0</v>
      </c>
      <c r="I637" s="7">
        <v>2574.24</v>
      </c>
      <c r="J637" s="7">
        <v>2100.76</v>
      </c>
      <c r="K637" s="8">
        <v>2100.76</v>
      </c>
    </row>
    <row r="638" spans="1:11" ht="15">
      <c r="A638" s="6" t="s">
        <v>1458</v>
      </c>
      <c r="B638" s="6" t="s">
        <v>1459</v>
      </c>
      <c r="C638" s="6" t="s">
        <v>302</v>
      </c>
      <c r="D638" s="6" t="s">
        <v>302</v>
      </c>
      <c r="E638" s="7">
        <v>6800</v>
      </c>
      <c r="F638" s="7">
        <v>6800</v>
      </c>
      <c r="G638" s="7">
        <v>5144.62</v>
      </c>
      <c r="H638" s="7">
        <v>0</v>
      </c>
      <c r="I638" s="7">
        <v>5144.62</v>
      </c>
      <c r="J638" s="7">
        <v>1655.38</v>
      </c>
      <c r="K638" s="8">
        <v>1655.38</v>
      </c>
    </row>
    <row r="639" spans="1:11" ht="15">
      <c r="A639" s="6" t="s">
        <v>1460</v>
      </c>
      <c r="B639" s="6" t="s">
        <v>1461</v>
      </c>
      <c r="C639" s="6" t="s">
        <v>302</v>
      </c>
      <c r="D639" s="6" t="s">
        <v>302</v>
      </c>
      <c r="E639" s="7">
        <v>1275</v>
      </c>
      <c r="F639" s="7">
        <v>1275</v>
      </c>
      <c r="G639" s="7">
        <v>1108.98</v>
      </c>
      <c r="H639" s="7">
        <v>0</v>
      </c>
      <c r="I639" s="7">
        <v>1108.98</v>
      </c>
      <c r="J639" s="7">
        <v>166.02</v>
      </c>
      <c r="K639" s="8">
        <v>166.02</v>
      </c>
    </row>
    <row r="640" spans="1:11" ht="15">
      <c r="A640" s="6" t="s">
        <v>1462</v>
      </c>
      <c r="B640" s="6" t="s">
        <v>1463</v>
      </c>
      <c r="C640" s="6" t="s">
        <v>302</v>
      </c>
      <c r="D640" s="6" t="s">
        <v>302</v>
      </c>
      <c r="E640" s="7">
        <v>1975</v>
      </c>
      <c r="F640" s="7">
        <v>1275</v>
      </c>
      <c r="G640" s="7">
        <v>1779.67</v>
      </c>
      <c r="H640" s="7">
        <v>0</v>
      </c>
      <c r="I640" s="7">
        <v>1779.67</v>
      </c>
      <c r="J640" s="7">
        <v>195.33</v>
      </c>
      <c r="K640" s="8">
        <v>195.33</v>
      </c>
    </row>
    <row r="641" spans="1:11" ht="15">
      <c r="A641" s="6" t="s">
        <v>1464</v>
      </c>
      <c r="B641" s="6" t="s">
        <v>1465</v>
      </c>
      <c r="C641" s="6" t="s">
        <v>302</v>
      </c>
      <c r="D641" s="6" t="s">
        <v>302</v>
      </c>
      <c r="E641" s="7">
        <v>1550</v>
      </c>
      <c r="F641" s="7">
        <v>1350</v>
      </c>
      <c r="G641" s="7">
        <v>1436.69</v>
      </c>
      <c r="H641" s="7">
        <v>0</v>
      </c>
      <c r="I641" s="7">
        <v>1436.69</v>
      </c>
      <c r="J641" s="7">
        <v>113.31</v>
      </c>
      <c r="K641" s="8">
        <v>113.31</v>
      </c>
    </row>
    <row r="642" spans="1:11" ht="15">
      <c r="A642" s="6" t="s">
        <v>1466</v>
      </c>
      <c r="B642" s="6" t="s">
        <v>1467</v>
      </c>
      <c r="C642" s="6" t="s">
        <v>302</v>
      </c>
      <c r="D642" s="6" t="s">
        <v>302</v>
      </c>
      <c r="E642" s="7">
        <v>850</v>
      </c>
      <c r="F642" s="7">
        <v>850</v>
      </c>
      <c r="G642" s="7">
        <v>68</v>
      </c>
      <c r="H642" s="7">
        <v>0</v>
      </c>
      <c r="I642" s="7">
        <v>68</v>
      </c>
      <c r="J642" s="7">
        <v>782</v>
      </c>
      <c r="K642" s="8">
        <v>782</v>
      </c>
    </row>
    <row r="643" spans="1:11" ht="15">
      <c r="A643" s="6" t="s">
        <v>1468</v>
      </c>
      <c r="B643" s="6" t="s">
        <v>1469</v>
      </c>
      <c r="C643" s="6" t="s">
        <v>302</v>
      </c>
      <c r="D643" s="6" t="s">
        <v>302</v>
      </c>
      <c r="E643" s="7">
        <v>2001</v>
      </c>
      <c r="F643" s="7">
        <v>2001</v>
      </c>
      <c r="G643" s="7">
        <v>1918.16</v>
      </c>
      <c r="H643" s="7">
        <v>0</v>
      </c>
      <c r="I643" s="7">
        <v>1918.16</v>
      </c>
      <c r="J643" s="7">
        <v>82.84</v>
      </c>
      <c r="K643" s="8">
        <v>82.84</v>
      </c>
    </row>
    <row r="644" spans="1:11" ht="15">
      <c r="A644" s="6" t="s">
        <v>1470</v>
      </c>
      <c r="B644" s="6" t="s">
        <v>1471</v>
      </c>
      <c r="C644" s="6" t="s">
        <v>302</v>
      </c>
      <c r="D644" s="6" t="s">
        <v>302</v>
      </c>
      <c r="E644" s="7">
        <v>1275</v>
      </c>
      <c r="F644" s="7">
        <v>1275</v>
      </c>
      <c r="G644" s="7">
        <v>1148.18</v>
      </c>
      <c r="H644" s="7">
        <v>0</v>
      </c>
      <c r="I644" s="7">
        <v>1148.18</v>
      </c>
      <c r="J644" s="7">
        <v>126.82</v>
      </c>
      <c r="K644" s="8">
        <v>126.82</v>
      </c>
    </row>
    <row r="645" spans="1:11" ht="15">
      <c r="A645" s="6" t="s">
        <v>1472</v>
      </c>
      <c r="B645" s="6" t="s">
        <v>1473</v>
      </c>
      <c r="C645" s="6" t="s">
        <v>302</v>
      </c>
      <c r="D645" s="6" t="s">
        <v>302</v>
      </c>
      <c r="E645" s="7">
        <v>1</v>
      </c>
      <c r="F645" s="7">
        <v>1</v>
      </c>
      <c r="G645" s="7">
        <v>0</v>
      </c>
      <c r="H645" s="7">
        <v>0</v>
      </c>
      <c r="I645" s="7">
        <v>0</v>
      </c>
      <c r="J645" s="7">
        <v>1</v>
      </c>
      <c r="K645" s="8">
        <v>1</v>
      </c>
    </row>
    <row r="646" spans="1:11" ht="15">
      <c r="A646" s="6" t="s">
        <v>1474</v>
      </c>
      <c r="B646" s="6" t="s">
        <v>1475</v>
      </c>
      <c r="C646" s="6" t="s">
        <v>302</v>
      </c>
      <c r="D646" s="6" t="s">
        <v>302</v>
      </c>
      <c r="E646" s="7">
        <v>8500</v>
      </c>
      <c r="F646" s="7">
        <v>8500</v>
      </c>
      <c r="G646" s="7">
        <v>0</v>
      </c>
      <c r="H646" s="7">
        <v>0</v>
      </c>
      <c r="I646" s="7">
        <v>0</v>
      </c>
      <c r="J646" s="7">
        <v>8500</v>
      </c>
      <c r="K646" s="8">
        <v>8500</v>
      </c>
    </row>
    <row r="647" spans="1:11" ht="15">
      <c r="A647" s="6" t="s">
        <v>1476</v>
      </c>
      <c r="B647" s="6" t="s">
        <v>1477</v>
      </c>
      <c r="C647" s="6" t="s">
        <v>302</v>
      </c>
      <c r="D647" s="6" t="s">
        <v>302</v>
      </c>
      <c r="E647" s="7">
        <v>40750</v>
      </c>
      <c r="F647" s="7">
        <v>40750</v>
      </c>
      <c r="G647" s="7">
        <v>37438.27</v>
      </c>
      <c r="H647" s="7">
        <v>0</v>
      </c>
      <c r="I647" s="7">
        <v>37438.27</v>
      </c>
      <c r="J647" s="7">
        <v>3311.73</v>
      </c>
      <c r="K647" s="8">
        <v>3311.73</v>
      </c>
    </row>
    <row r="648" spans="1:11" ht="15">
      <c r="A648" s="6" t="s">
        <v>1478</v>
      </c>
      <c r="B648" s="6" t="s">
        <v>1479</v>
      </c>
      <c r="C648" s="6" t="s">
        <v>302</v>
      </c>
      <c r="D648" s="6" t="s">
        <v>302</v>
      </c>
      <c r="E648" s="7">
        <v>850</v>
      </c>
      <c r="F648" s="7">
        <v>850</v>
      </c>
      <c r="G648" s="7">
        <v>0</v>
      </c>
      <c r="H648" s="7">
        <v>0</v>
      </c>
      <c r="I648" s="7">
        <v>0</v>
      </c>
      <c r="J648" s="7">
        <v>850</v>
      </c>
      <c r="K648" s="8">
        <v>850</v>
      </c>
    </row>
    <row r="649" spans="1:11" ht="15">
      <c r="A649" s="6" t="s">
        <v>1480</v>
      </c>
      <c r="B649" s="6" t="s">
        <v>1481</v>
      </c>
      <c r="C649" s="6" t="s">
        <v>302</v>
      </c>
      <c r="D649" s="6" t="s">
        <v>302</v>
      </c>
      <c r="E649" s="7">
        <v>850</v>
      </c>
      <c r="F649" s="7">
        <v>850</v>
      </c>
      <c r="G649" s="7">
        <v>0</v>
      </c>
      <c r="H649" s="7">
        <v>0</v>
      </c>
      <c r="I649" s="7">
        <v>0</v>
      </c>
      <c r="J649" s="7">
        <v>850</v>
      </c>
      <c r="K649" s="8">
        <v>850</v>
      </c>
    </row>
    <row r="650" spans="1:11" ht="15">
      <c r="A650" s="6" t="s">
        <v>1482</v>
      </c>
      <c r="B650" s="6" t="s">
        <v>1483</v>
      </c>
      <c r="C650" s="6" t="s">
        <v>302</v>
      </c>
      <c r="D650" s="6" t="s">
        <v>302</v>
      </c>
      <c r="E650" s="7">
        <v>1</v>
      </c>
      <c r="F650" s="7">
        <v>1</v>
      </c>
      <c r="G650" s="7">
        <v>0</v>
      </c>
      <c r="H650" s="7">
        <v>0</v>
      </c>
      <c r="I650" s="7">
        <v>0</v>
      </c>
      <c r="J650" s="7">
        <v>1</v>
      </c>
      <c r="K650" s="8">
        <v>1</v>
      </c>
    </row>
    <row r="651" spans="1:11" ht="15">
      <c r="A651" s="6" t="s">
        <v>1484</v>
      </c>
      <c r="B651" s="6" t="s">
        <v>1485</v>
      </c>
      <c r="C651" s="6" t="s">
        <v>302</v>
      </c>
      <c r="D651" s="6" t="s">
        <v>302</v>
      </c>
      <c r="E651" s="7">
        <v>1</v>
      </c>
      <c r="F651" s="7">
        <v>1</v>
      </c>
      <c r="G651" s="7">
        <v>0</v>
      </c>
      <c r="H651" s="7">
        <v>0</v>
      </c>
      <c r="I651" s="7">
        <v>0</v>
      </c>
      <c r="J651" s="7">
        <v>1</v>
      </c>
      <c r="K651" s="8">
        <v>1</v>
      </c>
    </row>
    <row r="652" spans="1:11" ht="15">
      <c r="A652" s="6" t="s">
        <v>1486</v>
      </c>
      <c r="B652" s="6" t="s">
        <v>1487</v>
      </c>
      <c r="C652" s="6" t="s">
        <v>302</v>
      </c>
      <c r="D652" s="6" t="s">
        <v>302</v>
      </c>
      <c r="E652" s="7">
        <v>2975</v>
      </c>
      <c r="F652" s="7">
        <v>2975</v>
      </c>
      <c r="G652" s="7">
        <v>0</v>
      </c>
      <c r="H652" s="7">
        <v>0</v>
      </c>
      <c r="I652" s="7">
        <v>0</v>
      </c>
      <c r="J652" s="7">
        <v>2975</v>
      </c>
      <c r="K652" s="8">
        <v>2975</v>
      </c>
    </row>
    <row r="653" spans="1:11" ht="15">
      <c r="A653" s="6" t="s">
        <v>1488</v>
      </c>
      <c r="B653" s="6" t="s">
        <v>1489</v>
      </c>
      <c r="C653" s="6" t="s">
        <v>302</v>
      </c>
      <c r="D653" s="6" t="s">
        <v>302</v>
      </c>
      <c r="E653" s="7">
        <v>325000</v>
      </c>
      <c r="F653" s="7">
        <v>325000</v>
      </c>
      <c r="G653" s="7">
        <v>310307.91</v>
      </c>
      <c r="H653" s="7">
        <v>0</v>
      </c>
      <c r="I653" s="7">
        <v>310307.91</v>
      </c>
      <c r="J653" s="7">
        <v>14692.09</v>
      </c>
      <c r="K653" s="8">
        <v>14692.09</v>
      </c>
    </row>
    <row r="654" spans="1:11" ht="15">
      <c r="A654" s="6" t="s">
        <v>1490</v>
      </c>
      <c r="B654" s="6" t="s">
        <v>1491</v>
      </c>
      <c r="C654" s="6" t="s">
        <v>302</v>
      </c>
      <c r="D654" s="6" t="s">
        <v>302</v>
      </c>
      <c r="E654" s="7">
        <v>196500</v>
      </c>
      <c r="F654" s="7">
        <v>195500</v>
      </c>
      <c r="G654" s="7">
        <v>195429.82</v>
      </c>
      <c r="H654" s="7">
        <v>0</v>
      </c>
      <c r="I654" s="7">
        <v>195429.82</v>
      </c>
      <c r="J654" s="7">
        <v>1070.18</v>
      </c>
      <c r="K654" s="8">
        <v>1070.18</v>
      </c>
    </row>
    <row r="655" spans="1:11" ht="15">
      <c r="A655" s="6" t="s">
        <v>1492</v>
      </c>
      <c r="B655" s="6" t="s">
        <v>1493</v>
      </c>
      <c r="C655" s="6" t="s">
        <v>302</v>
      </c>
      <c r="D655" s="6" t="s">
        <v>302</v>
      </c>
      <c r="E655" s="7">
        <v>313750</v>
      </c>
      <c r="F655" s="7">
        <v>313750</v>
      </c>
      <c r="G655" s="7">
        <v>296434.1</v>
      </c>
      <c r="H655" s="7">
        <v>0</v>
      </c>
      <c r="I655" s="7">
        <v>296434.1</v>
      </c>
      <c r="J655" s="7">
        <v>17315.9</v>
      </c>
      <c r="K655" s="8">
        <v>17315.9</v>
      </c>
    </row>
    <row r="656" spans="1:11" ht="15">
      <c r="A656" s="6" t="s">
        <v>1494</v>
      </c>
      <c r="B656" s="6" t="s">
        <v>1495</v>
      </c>
      <c r="C656" s="6" t="s">
        <v>302</v>
      </c>
      <c r="D656" s="6" t="s">
        <v>302</v>
      </c>
      <c r="E656" s="7">
        <v>5100</v>
      </c>
      <c r="F656" s="7">
        <v>5100</v>
      </c>
      <c r="G656" s="7">
        <v>0</v>
      </c>
      <c r="H656" s="7">
        <v>0</v>
      </c>
      <c r="I656" s="7">
        <v>0</v>
      </c>
      <c r="J656" s="7">
        <v>5100</v>
      </c>
      <c r="K656" s="8">
        <v>5100</v>
      </c>
    </row>
    <row r="657" spans="1:11" ht="15">
      <c r="A657" s="6" t="s">
        <v>1496</v>
      </c>
      <c r="B657" s="6" t="s">
        <v>1497</v>
      </c>
      <c r="C657" s="6" t="s">
        <v>302</v>
      </c>
      <c r="D657" s="6" t="s">
        <v>302</v>
      </c>
      <c r="E657" s="7">
        <v>41500</v>
      </c>
      <c r="F657" s="7">
        <v>41500</v>
      </c>
      <c r="G657" s="7">
        <v>37438.27</v>
      </c>
      <c r="H657" s="7">
        <v>0</v>
      </c>
      <c r="I657" s="7">
        <v>37438.27</v>
      </c>
      <c r="J657" s="7">
        <v>4061.73</v>
      </c>
      <c r="K657" s="8">
        <v>4061.73</v>
      </c>
    </row>
    <row r="658" spans="1:11" ht="15">
      <c r="A658" s="6" t="s">
        <v>1498</v>
      </c>
      <c r="B658" s="6" t="s">
        <v>1499</v>
      </c>
      <c r="C658" s="6" t="s">
        <v>302</v>
      </c>
      <c r="D658" s="6" t="s">
        <v>302</v>
      </c>
      <c r="E658" s="7">
        <v>11065</v>
      </c>
      <c r="F658" s="7">
        <v>10565</v>
      </c>
      <c r="G658" s="7">
        <v>8067.45</v>
      </c>
      <c r="H658" s="7">
        <v>0</v>
      </c>
      <c r="I658" s="7">
        <v>8067.45</v>
      </c>
      <c r="J658" s="7">
        <v>2997.55</v>
      </c>
      <c r="K658" s="8">
        <v>2997.55</v>
      </c>
    </row>
    <row r="659" spans="1:11" ht="15">
      <c r="A659" s="6" t="s">
        <v>1500</v>
      </c>
      <c r="B659" s="6" t="s">
        <v>1501</v>
      </c>
      <c r="C659" s="6" t="s">
        <v>302</v>
      </c>
      <c r="D659" s="6" t="s">
        <v>302</v>
      </c>
      <c r="E659" s="7">
        <v>9810</v>
      </c>
      <c r="F659" s="7">
        <v>9310</v>
      </c>
      <c r="G659" s="7">
        <v>7118.19</v>
      </c>
      <c r="H659" s="7">
        <v>0</v>
      </c>
      <c r="I659" s="7">
        <v>7118.19</v>
      </c>
      <c r="J659" s="7">
        <v>2691.81</v>
      </c>
      <c r="K659" s="8">
        <v>2691.81</v>
      </c>
    </row>
    <row r="660" spans="1:11" ht="15">
      <c r="A660" s="6" t="s">
        <v>1502</v>
      </c>
      <c r="B660" s="6" t="s">
        <v>1503</v>
      </c>
      <c r="C660" s="6" t="s">
        <v>302</v>
      </c>
      <c r="D660" s="6" t="s">
        <v>302</v>
      </c>
      <c r="E660" s="7">
        <v>2825</v>
      </c>
      <c r="F660" s="7">
        <v>2325</v>
      </c>
      <c r="G660" s="7">
        <v>1898.25</v>
      </c>
      <c r="H660" s="7">
        <v>0</v>
      </c>
      <c r="I660" s="7">
        <v>1898.25</v>
      </c>
      <c r="J660" s="7">
        <v>926.75</v>
      </c>
      <c r="K660" s="8">
        <v>926.75</v>
      </c>
    </row>
    <row r="661" spans="1:11" ht="15">
      <c r="A661" s="6" t="s">
        <v>1504</v>
      </c>
      <c r="B661" s="6" t="s">
        <v>1505</v>
      </c>
      <c r="C661" s="6" t="s">
        <v>302</v>
      </c>
      <c r="D661" s="6" t="s">
        <v>302</v>
      </c>
      <c r="E661" s="7">
        <v>4250</v>
      </c>
      <c r="F661" s="7">
        <v>4250</v>
      </c>
      <c r="G661" s="7">
        <v>0</v>
      </c>
      <c r="H661" s="7">
        <v>0</v>
      </c>
      <c r="I661" s="7">
        <v>0</v>
      </c>
      <c r="J661" s="7">
        <v>4250</v>
      </c>
      <c r="K661" s="8">
        <v>4250</v>
      </c>
    </row>
    <row r="662" spans="1:11" ht="30">
      <c r="A662" s="6" t="s">
        <v>1506</v>
      </c>
      <c r="B662" s="6" t="s">
        <v>1507</v>
      </c>
      <c r="C662" s="6" t="s">
        <v>302</v>
      </c>
      <c r="D662" s="6" t="s">
        <v>302</v>
      </c>
      <c r="E662" s="7">
        <v>46750</v>
      </c>
      <c r="F662" s="7">
        <v>46750</v>
      </c>
      <c r="G662" s="7">
        <v>0</v>
      </c>
      <c r="H662" s="7">
        <v>0</v>
      </c>
      <c r="I662" s="7">
        <v>0</v>
      </c>
      <c r="J662" s="7">
        <v>46750</v>
      </c>
      <c r="K662" s="8">
        <v>46750</v>
      </c>
    </row>
    <row r="663" spans="1:11" ht="30">
      <c r="A663" s="6" t="s">
        <v>1508</v>
      </c>
      <c r="B663" s="6" t="s">
        <v>1509</v>
      </c>
      <c r="C663" s="6" t="s">
        <v>302</v>
      </c>
      <c r="D663" s="6" t="s">
        <v>302</v>
      </c>
      <c r="E663" s="7">
        <v>850</v>
      </c>
      <c r="F663" s="7">
        <v>850</v>
      </c>
      <c r="G663" s="7">
        <v>647.64</v>
      </c>
      <c r="H663" s="7">
        <v>0</v>
      </c>
      <c r="I663" s="7">
        <v>647.64</v>
      </c>
      <c r="J663" s="7">
        <v>202.36</v>
      </c>
      <c r="K663" s="8">
        <v>202.36</v>
      </c>
    </row>
    <row r="664" spans="1:11" ht="15">
      <c r="A664" s="6" t="s">
        <v>1510</v>
      </c>
      <c r="B664" s="6" t="s">
        <v>1511</v>
      </c>
      <c r="C664" s="6" t="s">
        <v>302</v>
      </c>
      <c r="D664" s="6" t="s">
        <v>302</v>
      </c>
      <c r="E664" s="7">
        <v>1955</v>
      </c>
      <c r="F664" s="7">
        <v>1955</v>
      </c>
      <c r="G664" s="7">
        <v>0</v>
      </c>
      <c r="H664" s="7">
        <v>0</v>
      </c>
      <c r="I664" s="7">
        <v>0</v>
      </c>
      <c r="J664" s="7">
        <v>1955</v>
      </c>
      <c r="K664" s="8">
        <v>1955</v>
      </c>
    </row>
    <row r="665" spans="1:11" ht="15">
      <c r="A665" s="6" t="s">
        <v>1512</v>
      </c>
      <c r="B665" s="6" t="s">
        <v>1513</v>
      </c>
      <c r="C665" s="6" t="s">
        <v>302</v>
      </c>
      <c r="D665" s="6" t="s">
        <v>302</v>
      </c>
      <c r="E665" s="7">
        <v>850</v>
      </c>
      <c r="F665" s="7">
        <v>850</v>
      </c>
      <c r="G665" s="7">
        <v>0</v>
      </c>
      <c r="H665" s="7">
        <v>0</v>
      </c>
      <c r="I665" s="7">
        <v>0</v>
      </c>
      <c r="J665" s="7">
        <v>850</v>
      </c>
      <c r="K665" s="8">
        <v>850</v>
      </c>
    </row>
    <row r="666" spans="1:11" ht="15">
      <c r="A666" s="6" t="s">
        <v>1514</v>
      </c>
      <c r="B666" s="6" t="s">
        <v>1515</v>
      </c>
      <c r="C666" s="6" t="s">
        <v>302</v>
      </c>
      <c r="D666" s="6" t="s">
        <v>302</v>
      </c>
      <c r="E666" s="7">
        <v>1</v>
      </c>
      <c r="F666" s="7">
        <v>1</v>
      </c>
      <c r="G666" s="7">
        <v>0</v>
      </c>
      <c r="H666" s="7">
        <v>0</v>
      </c>
      <c r="I666" s="7">
        <v>0</v>
      </c>
      <c r="J666" s="7">
        <v>1</v>
      </c>
      <c r="K666" s="8">
        <v>1</v>
      </c>
    </row>
    <row r="667" spans="1:11" ht="15">
      <c r="A667" s="6" t="s">
        <v>1516</v>
      </c>
      <c r="B667" s="6" t="s">
        <v>1517</v>
      </c>
      <c r="C667" s="6" t="s">
        <v>302</v>
      </c>
      <c r="D667" s="6" t="s">
        <v>302</v>
      </c>
      <c r="E667" s="7">
        <v>17000</v>
      </c>
      <c r="F667" s="7">
        <v>17000</v>
      </c>
      <c r="G667" s="7">
        <v>11117.92</v>
      </c>
      <c r="H667" s="7">
        <v>0</v>
      </c>
      <c r="I667" s="7">
        <v>11117.92</v>
      </c>
      <c r="J667" s="7">
        <v>5882.08</v>
      </c>
      <c r="K667" s="8">
        <v>5882.08</v>
      </c>
    </row>
    <row r="668" spans="1:11" ht="15">
      <c r="A668" s="6" t="s">
        <v>1518</v>
      </c>
      <c r="B668" s="6" t="s">
        <v>1519</v>
      </c>
      <c r="C668" s="6" t="s">
        <v>302</v>
      </c>
      <c r="D668" s="6" t="s">
        <v>302</v>
      </c>
      <c r="E668" s="7">
        <v>108000</v>
      </c>
      <c r="F668" s="7">
        <v>108000</v>
      </c>
      <c r="G668" s="7">
        <v>103446.41</v>
      </c>
      <c r="H668" s="7">
        <v>0</v>
      </c>
      <c r="I668" s="7">
        <v>103446.41</v>
      </c>
      <c r="J668" s="7">
        <v>4553.59</v>
      </c>
      <c r="K668" s="8">
        <v>4553.59</v>
      </c>
    </row>
    <row r="669" spans="1:11" ht="30">
      <c r="A669" s="6" t="s">
        <v>1520</v>
      </c>
      <c r="B669" s="6" t="s">
        <v>1521</v>
      </c>
      <c r="C669" s="6" t="s">
        <v>302</v>
      </c>
      <c r="D669" s="6" t="s">
        <v>302</v>
      </c>
      <c r="E669" s="7">
        <v>245400</v>
      </c>
      <c r="F669" s="7">
        <v>242250</v>
      </c>
      <c r="G669" s="7">
        <v>244806.29</v>
      </c>
      <c r="H669" s="7">
        <v>0</v>
      </c>
      <c r="I669" s="7">
        <v>244806.29</v>
      </c>
      <c r="J669" s="7">
        <v>593.71</v>
      </c>
      <c r="K669" s="8">
        <v>593.71</v>
      </c>
    </row>
    <row r="670" spans="1:11" ht="15">
      <c r="A670" s="6" t="s">
        <v>1522</v>
      </c>
      <c r="B670" s="6" t="s">
        <v>1523</v>
      </c>
      <c r="C670" s="6" t="s">
        <v>302</v>
      </c>
      <c r="D670" s="6" t="s">
        <v>302</v>
      </c>
      <c r="E670" s="7">
        <v>100300</v>
      </c>
      <c r="F670" s="7">
        <v>100300</v>
      </c>
      <c r="G670" s="7">
        <v>98655.09</v>
      </c>
      <c r="H670" s="7">
        <v>0</v>
      </c>
      <c r="I670" s="7">
        <v>98655.09</v>
      </c>
      <c r="J670" s="7">
        <v>1644.91</v>
      </c>
      <c r="K670" s="8">
        <v>1644.91</v>
      </c>
    </row>
    <row r="671" spans="1:11" ht="15">
      <c r="A671" s="6" t="s">
        <v>1524</v>
      </c>
      <c r="B671" s="6" t="s">
        <v>1525</v>
      </c>
      <c r="C671" s="6" t="s">
        <v>302</v>
      </c>
      <c r="D671" s="6" t="s">
        <v>302</v>
      </c>
      <c r="E671" s="7">
        <v>3400</v>
      </c>
      <c r="F671" s="7">
        <v>3400</v>
      </c>
      <c r="G671" s="7">
        <v>546.12</v>
      </c>
      <c r="H671" s="7">
        <v>0</v>
      </c>
      <c r="I671" s="7">
        <v>546.12</v>
      </c>
      <c r="J671" s="7">
        <v>2853.88</v>
      </c>
      <c r="K671" s="8">
        <v>2853.88</v>
      </c>
    </row>
    <row r="672" spans="1:11" ht="15">
      <c r="A672" s="6" t="s">
        <v>1526</v>
      </c>
      <c r="B672" s="6" t="s">
        <v>1527</v>
      </c>
      <c r="C672" s="6" t="s">
        <v>302</v>
      </c>
      <c r="D672" s="6" t="s">
        <v>302</v>
      </c>
      <c r="E672" s="7">
        <v>67000</v>
      </c>
      <c r="F672" s="7">
        <v>67000</v>
      </c>
      <c r="G672" s="7">
        <v>54725.11</v>
      </c>
      <c r="H672" s="7">
        <v>0</v>
      </c>
      <c r="I672" s="7">
        <v>54725.11</v>
      </c>
      <c r="J672" s="7">
        <v>12274.89</v>
      </c>
      <c r="K672" s="8">
        <v>12274.89</v>
      </c>
    </row>
    <row r="673" spans="1:11" ht="30">
      <c r="A673" s="6" t="s">
        <v>1528</v>
      </c>
      <c r="B673" s="6" t="s">
        <v>1529</v>
      </c>
      <c r="C673" s="6" t="s">
        <v>302</v>
      </c>
      <c r="D673" s="6" t="s">
        <v>302</v>
      </c>
      <c r="E673" s="7">
        <v>62750</v>
      </c>
      <c r="F673" s="7">
        <v>48750</v>
      </c>
      <c r="G673" s="7">
        <v>61337.72</v>
      </c>
      <c r="H673" s="7">
        <v>0</v>
      </c>
      <c r="I673" s="7">
        <v>61337.72</v>
      </c>
      <c r="J673" s="7">
        <v>1412.28</v>
      </c>
      <c r="K673" s="8">
        <v>1412.28</v>
      </c>
    </row>
    <row r="674" spans="1:11" ht="15">
      <c r="A674" s="6" t="s">
        <v>1530</v>
      </c>
      <c r="B674" s="6" t="s">
        <v>1531</v>
      </c>
      <c r="C674" s="6" t="s">
        <v>302</v>
      </c>
      <c r="D674" s="6" t="s">
        <v>302</v>
      </c>
      <c r="E674" s="7">
        <v>850</v>
      </c>
      <c r="F674" s="7">
        <v>850</v>
      </c>
      <c r="G674" s="7">
        <v>0</v>
      </c>
      <c r="H674" s="7">
        <v>0</v>
      </c>
      <c r="I674" s="7">
        <v>0</v>
      </c>
      <c r="J674" s="7">
        <v>850</v>
      </c>
      <c r="K674" s="8">
        <v>850</v>
      </c>
    </row>
    <row r="675" spans="1:11" ht="30">
      <c r="A675" s="6" t="s">
        <v>1532</v>
      </c>
      <c r="B675" s="6" t="s">
        <v>1533</v>
      </c>
      <c r="C675" s="6" t="s">
        <v>302</v>
      </c>
      <c r="D675" s="6" t="s">
        <v>302</v>
      </c>
      <c r="E675" s="7">
        <v>1650</v>
      </c>
      <c r="F675" s="7">
        <v>1650</v>
      </c>
      <c r="G675" s="7">
        <v>1234.2</v>
      </c>
      <c r="H675" s="7">
        <v>0</v>
      </c>
      <c r="I675" s="7">
        <v>1234.2</v>
      </c>
      <c r="J675" s="7">
        <v>415.8</v>
      </c>
      <c r="K675" s="8">
        <v>415.8</v>
      </c>
    </row>
    <row r="676" spans="1:11" ht="15">
      <c r="A676" s="6" t="s">
        <v>1534</v>
      </c>
      <c r="B676" s="6" t="s">
        <v>1535</v>
      </c>
      <c r="C676" s="6" t="s">
        <v>302</v>
      </c>
      <c r="D676" s="6" t="s">
        <v>302</v>
      </c>
      <c r="E676" s="7">
        <v>2650</v>
      </c>
      <c r="F676" s="7">
        <v>2650</v>
      </c>
      <c r="G676" s="7">
        <v>2466.6</v>
      </c>
      <c r="H676" s="7">
        <v>0</v>
      </c>
      <c r="I676" s="7">
        <v>2466.6</v>
      </c>
      <c r="J676" s="7">
        <v>183.4</v>
      </c>
      <c r="K676" s="8">
        <v>183.4</v>
      </c>
    </row>
    <row r="677" spans="1:11" ht="30">
      <c r="A677" s="6" t="s">
        <v>1536</v>
      </c>
      <c r="B677" s="6" t="s">
        <v>1537</v>
      </c>
      <c r="C677" s="6" t="s">
        <v>302</v>
      </c>
      <c r="D677" s="6" t="s">
        <v>302</v>
      </c>
      <c r="E677" s="7">
        <v>50</v>
      </c>
      <c r="F677" s="7">
        <v>50</v>
      </c>
      <c r="G677" s="7">
        <v>0</v>
      </c>
      <c r="H677" s="7">
        <v>0</v>
      </c>
      <c r="I677" s="7">
        <v>0</v>
      </c>
      <c r="J677" s="7">
        <v>50</v>
      </c>
      <c r="K677" s="8">
        <v>50</v>
      </c>
    </row>
    <row r="678" spans="1:11" ht="15">
      <c r="A678" s="6" t="s">
        <v>1538</v>
      </c>
      <c r="B678" s="6" t="s">
        <v>1539</v>
      </c>
      <c r="C678" s="6" t="s">
        <v>302</v>
      </c>
      <c r="D678" s="6" t="s">
        <v>302</v>
      </c>
      <c r="E678" s="7">
        <v>50</v>
      </c>
      <c r="F678" s="7">
        <v>50</v>
      </c>
      <c r="G678" s="7">
        <v>0</v>
      </c>
      <c r="H678" s="7">
        <v>0</v>
      </c>
      <c r="I678" s="7">
        <v>0</v>
      </c>
      <c r="J678" s="7">
        <v>50</v>
      </c>
      <c r="K678" s="8">
        <v>50</v>
      </c>
    </row>
    <row r="679" spans="1:11" ht="15">
      <c r="A679" s="6" t="s">
        <v>1540</v>
      </c>
      <c r="B679" s="6" t="s">
        <v>1541</v>
      </c>
      <c r="C679" s="6" t="s">
        <v>302</v>
      </c>
      <c r="D679" s="6" t="s">
        <v>302</v>
      </c>
      <c r="E679" s="7">
        <v>500</v>
      </c>
      <c r="F679" s="7">
        <v>500</v>
      </c>
      <c r="G679" s="7">
        <v>471.84</v>
      </c>
      <c r="H679" s="7">
        <v>0</v>
      </c>
      <c r="I679" s="7">
        <v>471.84</v>
      </c>
      <c r="J679" s="7">
        <v>28.16</v>
      </c>
      <c r="K679" s="8">
        <v>28.16</v>
      </c>
    </row>
    <row r="680" spans="1:11" ht="15">
      <c r="A680" s="6" t="s">
        <v>1542</v>
      </c>
      <c r="B680" s="6" t="s">
        <v>1543</v>
      </c>
      <c r="C680" s="6" t="s">
        <v>302</v>
      </c>
      <c r="D680" s="6" t="s">
        <v>302</v>
      </c>
      <c r="E680" s="7">
        <v>900</v>
      </c>
      <c r="F680" s="7">
        <v>800</v>
      </c>
      <c r="G680" s="7">
        <v>841.92</v>
      </c>
      <c r="H680" s="7">
        <v>0</v>
      </c>
      <c r="I680" s="7">
        <v>841.92</v>
      </c>
      <c r="J680" s="7">
        <v>58.08</v>
      </c>
      <c r="K680" s="8">
        <v>58.08</v>
      </c>
    </row>
    <row r="681" spans="1:11" ht="15">
      <c r="A681" s="6" t="s">
        <v>1544</v>
      </c>
      <c r="B681" s="6" t="s">
        <v>1545</v>
      </c>
      <c r="C681" s="6" t="s">
        <v>302</v>
      </c>
      <c r="D681" s="6" t="s">
        <v>302</v>
      </c>
      <c r="E681" s="7">
        <v>800</v>
      </c>
      <c r="F681" s="7">
        <v>800</v>
      </c>
      <c r="G681" s="7">
        <v>647.64</v>
      </c>
      <c r="H681" s="7">
        <v>0</v>
      </c>
      <c r="I681" s="7">
        <v>647.64</v>
      </c>
      <c r="J681" s="7">
        <v>152.36</v>
      </c>
      <c r="K681" s="8">
        <v>152.36</v>
      </c>
    </row>
    <row r="682" spans="1:11" ht="15">
      <c r="A682" s="6" t="s">
        <v>1546</v>
      </c>
      <c r="B682" s="6" t="s">
        <v>1547</v>
      </c>
      <c r="C682" s="6" t="s">
        <v>302</v>
      </c>
      <c r="D682" s="6" t="s">
        <v>302</v>
      </c>
      <c r="E682" s="7">
        <v>605000</v>
      </c>
      <c r="F682" s="7">
        <v>300000</v>
      </c>
      <c r="G682" s="7">
        <v>604001.23</v>
      </c>
      <c r="H682" s="7">
        <v>0</v>
      </c>
      <c r="I682" s="7">
        <v>604001.23</v>
      </c>
      <c r="J682" s="7">
        <v>998.77</v>
      </c>
      <c r="K682" s="8">
        <v>998.77</v>
      </c>
    </row>
    <row r="683" spans="1:11" ht="15">
      <c r="A683" s="6" t="s">
        <v>1548</v>
      </c>
      <c r="B683" s="6" t="s">
        <v>1549</v>
      </c>
      <c r="C683" s="6" t="s">
        <v>302</v>
      </c>
      <c r="D683" s="6" t="s">
        <v>302</v>
      </c>
      <c r="E683" s="7">
        <v>1500</v>
      </c>
      <c r="F683" s="7">
        <v>1500</v>
      </c>
      <c r="G683" s="7">
        <v>726.96</v>
      </c>
      <c r="H683" s="7">
        <v>0</v>
      </c>
      <c r="I683" s="7">
        <v>726.96</v>
      </c>
      <c r="J683" s="7">
        <v>773.04</v>
      </c>
      <c r="K683" s="8">
        <v>773.04</v>
      </c>
    </row>
    <row r="684" spans="1:11" ht="15">
      <c r="A684" s="6" t="s">
        <v>1550</v>
      </c>
      <c r="B684" s="6" t="s">
        <v>1551</v>
      </c>
      <c r="C684" s="6" t="s">
        <v>1552</v>
      </c>
      <c r="D684" s="6" t="s">
        <v>1551</v>
      </c>
      <c r="E684" s="7">
        <v>23500</v>
      </c>
      <c r="F684" s="7">
        <v>20000</v>
      </c>
      <c r="G684" s="7">
        <v>20108.39</v>
      </c>
      <c r="H684" s="7">
        <v>0</v>
      </c>
      <c r="I684" s="7">
        <v>20108.39</v>
      </c>
      <c r="J684" s="7">
        <v>3391.61</v>
      </c>
      <c r="K684" s="8">
        <v>3391.61</v>
      </c>
    </row>
    <row r="685" spans="1:11" ht="15">
      <c r="A685" s="6" t="s">
        <v>1553</v>
      </c>
      <c r="B685" s="6" t="s">
        <v>1554</v>
      </c>
      <c r="C685" s="6" t="s">
        <v>1555</v>
      </c>
      <c r="D685" s="6" t="s">
        <v>1556</v>
      </c>
      <c r="E685" s="7">
        <v>12500</v>
      </c>
      <c r="F685" s="7">
        <v>10000</v>
      </c>
      <c r="G685" s="7">
        <v>12165.42</v>
      </c>
      <c r="H685" s="7">
        <v>0</v>
      </c>
      <c r="I685" s="7">
        <v>12165.42</v>
      </c>
      <c r="J685" s="7">
        <v>334.58</v>
      </c>
      <c r="K685" s="8">
        <v>334.58</v>
      </c>
    </row>
    <row r="686" spans="1:11" ht="15">
      <c r="A686" s="6" t="s">
        <v>1557</v>
      </c>
      <c r="B686" s="6" t="s">
        <v>1558</v>
      </c>
      <c r="C686" s="6" t="s">
        <v>1559</v>
      </c>
      <c r="D686" s="6" t="s">
        <v>1560</v>
      </c>
      <c r="E686" s="7">
        <v>3700</v>
      </c>
      <c r="F686" s="7">
        <v>2500</v>
      </c>
      <c r="G686" s="7">
        <v>3422.64</v>
      </c>
      <c r="H686" s="7">
        <v>0</v>
      </c>
      <c r="I686" s="7">
        <v>3422.64</v>
      </c>
      <c r="J686" s="7">
        <v>277.36</v>
      </c>
      <c r="K686" s="8">
        <v>277.36</v>
      </c>
    </row>
    <row r="687" spans="1:11" ht="15">
      <c r="A687" s="6" t="s">
        <v>1561</v>
      </c>
      <c r="B687" s="6" t="s">
        <v>1562</v>
      </c>
      <c r="C687" s="6" t="s">
        <v>1563</v>
      </c>
      <c r="D687" s="6" t="s">
        <v>1562</v>
      </c>
      <c r="E687" s="7">
        <v>3000</v>
      </c>
      <c r="F687" s="7">
        <v>2000</v>
      </c>
      <c r="G687" s="7">
        <v>2632.96</v>
      </c>
      <c r="H687" s="7">
        <v>0</v>
      </c>
      <c r="I687" s="7">
        <v>2632.96</v>
      </c>
      <c r="J687" s="7">
        <v>367.04</v>
      </c>
      <c r="K687" s="8">
        <v>367.04</v>
      </c>
    </row>
    <row r="688" spans="1:11" ht="15">
      <c r="A688" s="6" t="s">
        <v>1564</v>
      </c>
      <c r="B688" s="6" t="s">
        <v>1565</v>
      </c>
      <c r="C688" s="6" t="s">
        <v>302</v>
      </c>
      <c r="D688" s="6" t="s">
        <v>302</v>
      </c>
      <c r="E688" s="7">
        <v>5000</v>
      </c>
      <c r="F688" s="7">
        <v>5000</v>
      </c>
      <c r="G688" s="7">
        <v>411.67</v>
      </c>
      <c r="H688" s="7">
        <v>0</v>
      </c>
      <c r="I688" s="7">
        <v>411.67</v>
      </c>
      <c r="J688" s="7">
        <v>4588.33</v>
      </c>
      <c r="K688" s="8">
        <v>4588.33</v>
      </c>
    </row>
    <row r="689" spans="1:11" ht="15">
      <c r="A689" s="6" t="s">
        <v>1566</v>
      </c>
      <c r="B689" s="6" t="s">
        <v>1567</v>
      </c>
      <c r="C689" s="6" t="s">
        <v>302</v>
      </c>
      <c r="D689" s="6" t="s">
        <v>302</v>
      </c>
      <c r="E689" s="7">
        <v>3000</v>
      </c>
      <c r="F689" s="7">
        <v>0</v>
      </c>
      <c r="G689" s="7">
        <v>2735.43</v>
      </c>
      <c r="H689" s="7">
        <v>0</v>
      </c>
      <c r="I689" s="7">
        <v>2735.43</v>
      </c>
      <c r="J689" s="7">
        <v>264.57</v>
      </c>
      <c r="K689" s="8">
        <v>264.57</v>
      </c>
    </row>
    <row r="690" spans="1:11" ht="15">
      <c r="A690" s="6" t="s">
        <v>1568</v>
      </c>
      <c r="B690" s="6" t="s">
        <v>1569</v>
      </c>
      <c r="C690" s="6" t="s">
        <v>302</v>
      </c>
      <c r="D690" s="6" t="s">
        <v>302</v>
      </c>
      <c r="E690" s="7">
        <v>4000</v>
      </c>
      <c r="F690" s="7">
        <v>0</v>
      </c>
      <c r="G690" s="7">
        <v>3516.94</v>
      </c>
      <c r="H690" s="7">
        <v>0</v>
      </c>
      <c r="I690" s="7">
        <v>3516.94</v>
      </c>
      <c r="J690" s="7">
        <v>483.06</v>
      </c>
      <c r="K690" s="8">
        <v>483.06</v>
      </c>
    </row>
    <row r="691" spans="1:11" ht="15.75" thickBot="1">
      <c r="A691" s="6" t="s">
        <v>1570</v>
      </c>
      <c r="B691" s="6" t="s">
        <v>1571</v>
      </c>
      <c r="C691" s="6" t="s">
        <v>302</v>
      </c>
      <c r="D691" s="6" t="s">
        <v>302</v>
      </c>
      <c r="E691" s="7">
        <v>5100</v>
      </c>
      <c r="F691" s="7">
        <v>5100</v>
      </c>
      <c r="G691" s="7">
        <v>1806.36</v>
      </c>
      <c r="H691" s="7">
        <v>0</v>
      </c>
      <c r="I691" s="7">
        <v>1806.36</v>
      </c>
      <c r="J691" s="7">
        <v>3293.64</v>
      </c>
      <c r="K691" s="8">
        <v>3293.64</v>
      </c>
    </row>
    <row r="692" spans="1:11" ht="15.75" thickBot="1">
      <c r="A692" s="9"/>
      <c r="B692" s="10" t="s">
        <v>1572</v>
      </c>
      <c r="C692" s="11"/>
      <c r="D692" s="11"/>
      <c r="E692" s="12">
        <f>SUM($E$614:$E$691)</f>
        <v>8378591</v>
      </c>
      <c r="F692" s="12">
        <f>SUM($F$614:$F$691)</f>
        <v>8078091</v>
      </c>
      <c r="G692" s="12">
        <f>SUM($G$614:$G$691)</f>
        <v>7847938.789999997</v>
      </c>
      <c r="H692" s="12">
        <f>SUM($H$614:$H$691)</f>
        <v>0</v>
      </c>
      <c r="I692" s="12">
        <f>SUM($I$614:$I$691)</f>
        <v>7847938.789999997</v>
      </c>
      <c r="J692" s="12">
        <f>SUM($J$614:$J$691)</f>
        <v>530652.2100000001</v>
      </c>
      <c r="K692" s="12">
        <f>SUM($K$614:$K$691)</f>
        <v>530652.2100000001</v>
      </c>
    </row>
    <row r="693" ht="15.75" thickBot="1"/>
    <row r="694" spans="1:2" ht="15.75" thickBot="1">
      <c r="A694" s="1" t="s">
        <v>1573</v>
      </c>
      <c r="B694" s="1" t="s">
        <v>1574</v>
      </c>
    </row>
    <row r="695" spans="1:11" ht="30.75" thickBot="1">
      <c r="A695" s="3" t="s">
        <v>10</v>
      </c>
      <c r="B695" s="3" t="s">
        <v>11</v>
      </c>
      <c r="C695" s="3" t="s">
        <v>12</v>
      </c>
      <c r="D695" s="3" t="s">
        <v>13</v>
      </c>
      <c r="E695" s="3" t="s">
        <v>14</v>
      </c>
      <c r="F695" s="3" t="s">
        <v>15</v>
      </c>
      <c r="G695" s="3" t="s">
        <v>16</v>
      </c>
      <c r="H695" s="3" t="s">
        <v>17</v>
      </c>
      <c r="I695" s="3" t="s">
        <v>18</v>
      </c>
      <c r="J695" s="3" t="s">
        <v>19</v>
      </c>
      <c r="K695" s="3" t="s">
        <v>20</v>
      </c>
    </row>
    <row r="696" spans="1:11" ht="30">
      <c r="A696" s="2" t="s">
        <v>1575</v>
      </c>
      <c r="B696" s="2" t="s">
        <v>1576</v>
      </c>
      <c r="C696" s="2" t="s">
        <v>302</v>
      </c>
      <c r="D696" s="2" t="s">
        <v>302</v>
      </c>
      <c r="E696" s="4">
        <v>319500</v>
      </c>
      <c r="F696" s="4">
        <v>319500</v>
      </c>
      <c r="G696" s="4">
        <v>211665.77</v>
      </c>
      <c r="H696" s="4">
        <v>0</v>
      </c>
      <c r="I696" s="4">
        <v>211665.77</v>
      </c>
      <c r="J696" s="4">
        <v>107834.23</v>
      </c>
      <c r="K696" s="5">
        <v>107834.23</v>
      </c>
    </row>
    <row r="697" spans="1:11" ht="15">
      <c r="A697" s="6" t="s">
        <v>1577</v>
      </c>
      <c r="B697" s="6" t="s">
        <v>1578</v>
      </c>
      <c r="C697" s="6" t="s">
        <v>302</v>
      </c>
      <c r="D697" s="6" t="s">
        <v>302</v>
      </c>
      <c r="E697" s="7">
        <v>10200</v>
      </c>
      <c r="F697" s="7">
        <v>10200</v>
      </c>
      <c r="G697" s="7">
        <v>0</v>
      </c>
      <c r="H697" s="7">
        <v>0</v>
      </c>
      <c r="I697" s="7">
        <v>0</v>
      </c>
      <c r="J697" s="7">
        <v>10200</v>
      </c>
      <c r="K697" s="8">
        <v>10200</v>
      </c>
    </row>
    <row r="698" spans="1:11" ht="15">
      <c r="A698" s="6" t="s">
        <v>1579</v>
      </c>
      <c r="B698" s="6" t="s">
        <v>1580</v>
      </c>
      <c r="C698" s="6" t="s">
        <v>302</v>
      </c>
      <c r="D698" s="6" t="s">
        <v>302</v>
      </c>
      <c r="E698" s="7">
        <v>5950</v>
      </c>
      <c r="F698" s="7">
        <v>5950</v>
      </c>
      <c r="G698" s="7">
        <v>0</v>
      </c>
      <c r="H698" s="7">
        <v>0</v>
      </c>
      <c r="I698" s="7">
        <v>0</v>
      </c>
      <c r="J698" s="7">
        <v>5950</v>
      </c>
      <c r="K698" s="8">
        <v>5950</v>
      </c>
    </row>
    <row r="699" spans="1:11" ht="15">
      <c r="A699" s="6" t="s">
        <v>1581</v>
      </c>
      <c r="B699" s="6" t="s">
        <v>1582</v>
      </c>
      <c r="C699" s="6" t="s">
        <v>302</v>
      </c>
      <c r="D699" s="6" t="s">
        <v>302</v>
      </c>
      <c r="E699" s="7">
        <v>106000</v>
      </c>
      <c r="F699" s="7">
        <v>106000</v>
      </c>
      <c r="G699" s="7">
        <v>72433.38</v>
      </c>
      <c r="H699" s="7">
        <v>0</v>
      </c>
      <c r="I699" s="7">
        <v>72433.38</v>
      </c>
      <c r="J699" s="7">
        <v>33566.62</v>
      </c>
      <c r="K699" s="8">
        <v>33566.62</v>
      </c>
    </row>
    <row r="700" spans="1:11" ht="15">
      <c r="A700" s="6" t="s">
        <v>1583</v>
      </c>
      <c r="B700" s="6" t="s">
        <v>1584</v>
      </c>
      <c r="C700" s="6" t="s">
        <v>302</v>
      </c>
      <c r="D700" s="6" t="s">
        <v>302</v>
      </c>
      <c r="E700" s="7">
        <v>28050</v>
      </c>
      <c r="F700" s="7">
        <v>28050</v>
      </c>
      <c r="G700" s="7">
        <v>22536.57</v>
      </c>
      <c r="H700" s="7">
        <v>0</v>
      </c>
      <c r="I700" s="7">
        <v>22536.57</v>
      </c>
      <c r="J700" s="7">
        <v>5513.43</v>
      </c>
      <c r="K700" s="8">
        <v>5513.43</v>
      </c>
    </row>
    <row r="701" spans="1:11" ht="15">
      <c r="A701" s="6" t="s">
        <v>1585</v>
      </c>
      <c r="B701" s="6" t="s">
        <v>1586</v>
      </c>
      <c r="C701" s="6" t="s">
        <v>302</v>
      </c>
      <c r="D701" s="6" t="s">
        <v>302</v>
      </c>
      <c r="E701" s="7">
        <v>30000</v>
      </c>
      <c r="F701" s="7">
        <v>30000</v>
      </c>
      <c r="G701" s="7">
        <v>28908.47</v>
      </c>
      <c r="H701" s="7">
        <v>0</v>
      </c>
      <c r="I701" s="7">
        <v>28908.47</v>
      </c>
      <c r="J701" s="7">
        <v>1091.53</v>
      </c>
      <c r="K701" s="8">
        <v>1091.53</v>
      </c>
    </row>
    <row r="702" spans="1:11" ht="15">
      <c r="A702" s="6" t="s">
        <v>1587</v>
      </c>
      <c r="B702" s="6" t="s">
        <v>1588</v>
      </c>
      <c r="C702" s="6" t="s">
        <v>302</v>
      </c>
      <c r="D702" s="6" t="s">
        <v>302</v>
      </c>
      <c r="E702" s="7">
        <v>4250</v>
      </c>
      <c r="F702" s="7">
        <v>4250</v>
      </c>
      <c r="G702" s="7">
        <v>0</v>
      </c>
      <c r="H702" s="7">
        <v>0</v>
      </c>
      <c r="I702" s="7">
        <v>0</v>
      </c>
      <c r="J702" s="7">
        <v>4250</v>
      </c>
      <c r="K702" s="8">
        <v>4250</v>
      </c>
    </row>
    <row r="703" spans="1:11" ht="15">
      <c r="A703" s="6" t="s">
        <v>1589</v>
      </c>
      <c r="B703" s="6" t="s">
        <v>1590</v>
      </c>
      <c r="C703" s="6" t="s">
        <v>302</v>
      </c>
      <c r="D703" s="6" t="s">
        <v>302</v>
      </c>
      <c r="E703" s="7">
        <v>6800</v>
      </c>
      <c r="F703" s="7">
        <v>6800</v>
      </c>
      <c r="G703" s="7">
        <v>0</v>
      </c>
      <c r="H703" s="7">
        <v>0</v>
      </c>
      <c r="I703" s="7">
        <v>0</v>
      </c>
      <c r="J703" s="7">
        <v>6800</v>
      </c>
      <c r="K703" s="8">
        <v>6800</v>
      </c>
    </row>
    <row r="704" spans="1:11" ht="30">
      <c r="A704" s="6" t="s">
        <v>1591</v>
      </c>
      <c r="B704" s="6" t="s">
        <v>1592</v>
      </c>
      <c r="C704" s="6" t="s">
        <v>1593</v>
      </c>
      <c r="D704" s="6" t="s">
        <v>1592</v>
      </c>
      <c r="E704" s="7">
        <v>42500</v>
      </c>
      <c r="F704" s="7">
        <v>42500</v>
      </c>
      <c r="G704" s="7">
        <v>5917.3</v>
      </c>
      <c r="H704" s="7">
        <v>0</v>
      </c>
      <c r="I704" s="7">
        <v>5917.3</v>
      </c>
      <c r="J704" s="7">
        <v>36582.7</v>
      </c>
      <c r="K704" s="8">
        <v>36582.7</v>
      </c>
    </row>
    <row r="705" spans="1:11" ht="30">
      <c r="A705" s="6" t="s">
        <v>1594</v>
      </c>
      <c r="B705" s="6" t="s">
        <v>1595</v>
      </c>
      <c r="C705" s="6" t="s">
        <v>1596</v>
      </c>
      <c r="D705" s="6" t="s">
        <v>1597</v>
      </c>
      <c r="E705" s="7">
        <v>5000</v>
      </c>
      <c r="F705" s="7">
        <v>5000</v>
      </c>
      <c r="G705" s="7">
        <v>0</v>
      </c>
      <c r="H705" s="7">
        <v>0</v>
      </c>
      <c r="I705" s="7">
        <v>0</v>
      </c>
      <c r="J705" s="7">
        <v>5000</v>
      </c>
      <c r="K705" s="8">
        <v>5000</v>
      </c>
    </row>
    <row r="706" spans="1:11" ht="30">
      <c r="A706" s="6" t="s">
        <v>1598</v>
      </c>
      <c r="B706" s="6" t="s">
        <v>1599</v>
      </c>
      <c r="C706" s="6" t="s">
        <v>302</v>
      </c>
      <c r="D706" s="6" t="s">
        <v>302</v>
      </c>
      <c r="E706" s="7">
        <v>5000</v>
      </c>
      <c r="F706" s="7">
        <v>5000</v>
      </c>
      <c r="G706" s="7">
        <v>0</v>
      </c>
      <c r="H706" s="7">
        <v>0</v>
      </c>
      <c r="I706" s="7">
        <v>0</v>
      </c>
      <c r="J706" s="7">
        <v>5000</v>
      </c>
      <c r="K706" s="8">
        <v>5000</v>
      </c>
    </row>
    <row r="707" spans="1:11" ht="15">
      <c r="A707" s="6" t="s">
        <v>1600</v>
      </c>
      <c r="B707" s="6" t="s">
        <v>1601</v>
      </c>
      <c r="C707" s="6" t="s">
        <v>302</v>
      </c>
      <c r="D707" s="6" t="s">
        <v>302</v>
      </c>
      <c r="E707" s="7">
        <v>2000</v>
      </c>
      <c r="F707" s="7">
        <v>2000</v>
      </c>
      <c r="G707" s="7">
        <v>870.5</v>
      </c>
      <c r="H707" s="7">
        <v>0</v>
      </c>
      <c r="I707" s="7">
        <v>870.5</v>
      </c>
      <c r="J707" s="7">
        <v>1129.5</v>
      </c>
      <c r="K707" s="8">
        <v>1129.5</v>
      </c>
    </row>
    <row r="708" spans="1:11" ht="15">
      <c r="A708" s="6" t="s">
        <v>1602</v>
      </c>
      <c r="B708" s="6" t="s">
        <v>1603</v>
      </c>
      <c r="C708" s="6" t="s">
        <v>302</v>
      </c>
      <c r="D708" s="6" t="s">
        <v>302</v>
      </c>
      <c r="E708" s="7">
        <v>500</v>
      </c>
      <c r="F708" s="7">
        <v>500</v>
      </c>
      <c r="G708" s="7">
        <v>248</v>
      </c>
      <c r="H708" s="7">
        <v>0</v>
      </c>
      <c r="I708" s="7">
        <v>248</v>
      </c>
      <c r="J708" s="7">
        <v>252</v>
      </c>
      <c r="K708" s="8">
        <v>252</v>
      </c>
    </row>
    <row r="709" spans="1:11" ht="15">
      <c r="A709" s="6" t="s">
        <v>1604</v>
      </c>
      <c r="B709" s="6" t="s">
        <v>1605</v>
      </c>
      <c r="C709" s="6" t="s">
        <v>302</v>
      </c>
      <c r="D709" s="6" t="s">
        <v>302</v>
      </c>
      <c r="E709" s="7">
        <v>500</v>
      </c>
      <c r="F709" s="7">
        <v>500</v>
      </c>
      <c r="G709" s="7">
        <v>124</v>
      </c>
      <c r="H709" s="7">
        <v>0</v>
      </c>
      <c r="I709" s="7">
        <v>124</v>
      </c>
      <c r="J709" s="7">
        <v>376</v>
      </c>
      <c r="K709" s="8">
        <v>376</v>
      </c>
    </row>
    <row r="710" spans="1:11" ht="30">
      <c r="A710" s="6" t="s">
        <v>1606</v>
      </c>
      <c r="B710" s="6" t="s">
        <v>1607</v>
      </c>
      <c r="C710" s="6" t="s">
        <v>302</v>
      </c>
      <c r="D710" s="6" t="s">
        <v>302</v>
      </c>
      <c r="E710" s="7">
        <v>10000</v>
      </c>
      <c r="F710" s="7">
        <v>0</v>
      </c>
      <c r="G710" s="7">
        <v>6034.47</v>
      </c>
      <c r="H710" s="7">
        <v>0</v>
      </c>
      <c r="I710" s="7">
        <v>6034.47</v>
      </c>
      <c r="J710" s="7">
        <v>3965.53</v>
      </c>
      <c r="K710" s="8">
        <v>3965.53</v>
      </c>
    </row>
    <row r="711" spans="1:11" ht="30.75" thickBot="1">
      <c r="A711" s="6" t="s">
        <v>1608</v>
      </c>
      <c r="B711" s="6" t="s">
        <v>1609</v>
      </c>
      <c r="C711" s="6" t="s">
        <v>302</v>
      </c>
      <c r="D711" s="6" t="s">
        <v>302</v>
      </c>
      <c r="E711" s="7">
        <v>500</v>
      </c>
      <c r="F711" s="7">
        <v>0</v>
      </c>
      <c r="G711" s="7">
        <v>215.43</v>
      </c>
      <c r="H711" s="7">
        <v>0</v>
      </c>
      <c r="I711" s="7">
        <v>215.43</v>
      </c>
      <c r="J711" s="7">
        <v>284.57</v>
      </c>
      <c r="K711" s="8">
        <v>284.57</v>
      </c>
    </row>
    <row r="712" spans="1:11" ht="15.75" thickBot="1">
      <c r="A712" s="9"/>
      <c r="B712" s="10" t="s">
        <v>1610</v>
      </c>
      <c r="C712" s="11"/>
      <c r="D712" s="11"/>
      <c r="E712" s="12">
        <f>SUM($E$696:$E$711)</f>
        <v>576750</v>
      </c>
      <c r="F712" s="12">
        <f>SUM($F$696:$F$711)</f>
        <v>566250</v>
      </c>
      <c r="G712" s="12">
        <f>SUM($G$696:$G$711)</f>
        <v>348953.89</v>
      </c>
      <c r="H712" s="12">
        <f>SUM($H$696:$H$711)</f>
        <v>0</v>
      </c>
      <c r="I712" s="12">
        <f>SUM($I$696:$I$711)</f>
        <v>348953.89</v>
      </c>
      <c r="J712" s="12">
        <f>SUM($J$696:$J$711)</f>
        <v>227796.11000000002</v>
      </c>
      <c r="K712" s="12">
        <f>SUM($K$696:$K$711)</f>
        <v>227796.11000000002</v>
      </c>
    </row>
    <row r="713" spans="2:11" ht="15.75" thickBot="1">
      <c r="B713" s="10" t="s">
        <v>1611</v>
      </c>
      <c r="C713" s="11"/>
      <c r="D713" s="11"/>
      <c r="E713" s="12">
        <f aca="true" t="shared" si="20" ref="E713:K713">(E581+E610+E692+E712)</f>
        <v>12100844</v>
      </c>
      <c r="F713" s="12">
        <f t="shared" si="20"/>
        <v>11442845.7</v>
      </c>
      <c r="G713" s="12">
        <f t="shared" si="20"/>
        <v>11031360.419999998</v>
      </c>
      <c r="H713" s="12">
        <f t="shared" si="20"/>
        <v>0</v>
      </c>
      <c r="I713" s="12">
        <f t="shared" si="20"/>
        <v>11023237.929999998</v>
      </c>
      <c r="J713" s="12">
        <f t="shared" si="20"/>
        <v>1069483.58</v>
      </c>
      <c r="K713" s="12">
        <f t="shared" si="20"/>
        <v>1077606.07</v>
      </c>
    </row>
    <row r="714" ht="15.75" thickBot="1"/>
    <row r="715" spans="1:9" ht="15.75" thickBot="1">
      <c r="A715" s="13" t="s">
        <v>1612</v>
      </c>
      <c r="B715" s="13"/>
      <c r="C715" s="13"/>
      <c r="D715" s="13"/>
      <c r="E715" s="13"/>
      <c r="F715" s="13"/>
      <c r="G715" s="13"/>
      <c r="H715" s="13"/>
      <c r="I715" s="13"/>
    </row>
    <row r="716" ht="15.75" thickBot="1"/>
    <row r="717" spans="1:2" ht="15.75" thickBot="1">
      <c r="A717" s="1" t="s">
        <v>1613</v>
      </c>
      <c r="B717" s="1" t="s">
        <v>1614</v>
      </c>
    </row>
    <row r="718" spans="1:11" ht="30.75" thickBot="1">
      <c r="A718" s="3" t="s">
        <v>10</v>
      </c>
      <c r="B718" s="3" t="s">
        <v>11</v>
      </c>
      <c r="C718" s="3" t="s">
        <v>12</v>
      </c>
      <c r="D718" s="3" t="s">
        <v>13</v>
      </c>
      <c r="E718" s="3" t="s">
        <v>14</v>
      </c>
      <c r="F718" s="3" t="s">
        <v>15</v>
      </c>
      <c r="G718" s="3" t="s">
        <v>16</v>
      </c>
      <c r="H718" s="3" t="s">
        <v>17</v>
      </c>
      <c r="I718" s="3" t="s">
        <v>18</v>
      </c>
      <c r="J718" s="3" t="s">
        <v>19</v>
      </c>
      <c r="K718" s="3" t="s">
        <v>20</v>
      </c>
    </row>
    <row r="719" spans="1:11" ht="45">
      <c r="A719" s="2" t="s">
        <v>1615</v>
      </c>
      <c r="B719" s="2" t="s">
        <v>1616</v>
      </c>
      <c r="C719" s="2" t="s">
        <v>1617</v>
      </c>
      <c r="D719" s="2" t="s">
        <v>1618</v>
      </c>
      <c r="E719" s="4">
        <v>1000</v>
      </c>
      <c r="F719" s="4">
        <v>0</v>
      </c>
      <c r="G719" s="4">
        <v>9447.89</v>
      </c>
      <c r="H719" s="4">
        <v>0</v>
      </c>
      <c r="I719" s="4">
        <v>9447.89</v>
      </c>
      <c r="J719" s="4">
        <v>-8447.89</v>
      </c>
      <c r="K719" s="5">
        <v>-8447.89</v>
      </c>
    </row>
    <row r="720" spans="1:11" ht="30">
      <c r="A720" s="6" t="s">
        <v>1619</v>
      </c>
      <c r="B720" s="6" t="s">
        <v>1620</v>
      </c>
      <c r="C720" s="6" t="s">
        <v>302</v>
      </c>
      <c r="D720" s="6" t="s">
        <v>302</v>
      </c>
      <c r="E720" s="7">
        <v>26000</v>
      </c>
      <c r="F720" s="7">
        <v>0</v>
      </c>
      <c r="G720" s="7">
        <v>22500</v>
      </c>
      <c r="H720" s="7">
        <v>0</v>
      </c>
      <c r="I720" s="7">
        <v>22500</v>
      </c>
      <c r="J720" s="7">
        <v>3500</v>
      </c>
      <c r="K720" s="8">
        <v>3500</v>
      </c>
    </row>
    <row r="721" spans="1:11" ht="45">
      <c r="A721" s="6" t="s">
        <v>1621</v>
      </c>
      <c r="B721" s="6" t="s">
        <v>1622</v>
      </c>
      <c r="C721" s="6" t="s">
        <v>1623</v>
      </c>
      <c r="D721" s="6" t="s">
        <v>1624</v>
      </c>
      <c r="E721" s="7">
        <v>1200</v>
      </c>
      <c r="F721" s="7">
        <v>1200</v>
      </c>
      <c r="G721" s="7">
        <v>19958.72</v>
      </c>
      <c r="H721" s="7">
        <v>0</v>
      </c>
      <c r="I721" s="7">
        <v>19958.72</v>
      </c>
      <c r="J721" s="7">
        <v>-18758.72</v>
      </c>
      <c r="K721" s="8">
        <v>-18758.72</v>
      </c>
    </row>
    <row r="722" spans="1:11" ht="30">
      <c r="A722" s="6" t="s">
        <v>1625</v>
      </c>
      <c r="B722" s="6" t="s">
        <v>1626</v>
      </c>
      <c r="C722" s="6" t="s">
        <v>1627</v>
      </c>
      <c r="D722" s="6" t="s">
        <v>1628</v>
      </c>
      <c r="E722" s="7">
        <v>0</v>
      </c>
      <c r="F722" s="7">
        <v>0</v>
      </c>
      <c r="G722" s="7">
        <v>19403.71</v>
      </c>
      <c r="H722" s="7">
        <v>0</v>
      </c>
      <c r="I722" s="7">
        <v>19403.71</v>
      </c>
      <c r="J722" s="7">
        <v>-19403.71</v>
      </c>
      <c r="K722" s="8">
        <v>-19403.71</v>
      </c>
    </row>
    <row r="723" spans="1:11" ht="45.75" thickBot="1">
      <c r="A723" s="6" t="s">
        <v>1629</v>
      </c>
      <c r="B723" s="6" t="s">
        <v>1630</v>
      </c>
      <c r="C723" s="6" t="s">
        <v>1631</v>
      </c>
      <c r="D723" s="6" t="s">
        <v>1632</v>
      </c>
      <c r="E723" s="7">
        <v>0</v>
      </c>
      <c r="F723" s="7">
        <v>0</v>
      </c>
      <c r="G723" s="7">
        <v>27414.07</v>
      </c>
      <c r="H723" s="7">
        <v>0</v>
      </c>
      <c r="I723" s="7">
        <v>27414.07</v>
      </c>
      <c r="J723" s="7">
        <v>-27414.07</v>
      </c>
      <c r="K723" s="8">
        <v>-27414.07</v>
      </c>
    </row>
    <row r="724" spans="1:11" ht="15.75" thickBot="1">
      <c r="A724" s="9"/>
      <c r="B724" s="10" t="s">
        <v>1633</v>
      </c>
      <c r="C724" s="11"/>
      <c r="D724" s="11"/>
      <c r="E724" s="12">
        <f>SUM($E$719:$E$723)</f>
        <v>28200</v>
      </c>
      <c r="F724" s="12">
        <f>SUM($F$719:$F$723)</f>
        <v>1200</v>
      </c>
      <c r="G724" s="12">
        <f>SUM($G$719:$G$723)</f>
        <v>98724.39000000001</v>
      </c>
      <c r="H724" s="12">
        <f>SUM($H$719:$H$723)</f>
        <v>0</v>
      </c>
      <c r="I724" s="12">
        <f>SUM($I$719:$I$723)</f>
        <v>98724.39000000001</v>
      </c>
      <c r="J724" s="12">
        <f>SUM($J$719:$J$723)</f>
        <v>-70524.39</v>
      </c>
      <c r="K724" s="12">
        <f>SUM($K$719:$K$723)</f>
        <v>-70524.39</v>
      </c>
    </row>
    <row r="725" spans="2:11" ht="15.75" thickBot="1">
      <c r="B725" s="10" t="s">
        <v>1634</v>
      </c>
      <c r="C725" s="11"/>
      <c r="D725" s="11"/>
      <c r="E725" s="12">
        <f aca="true" t="shared" si="21" ref="E725:K725">(E724)</f>
        <v>28200</v>
      </c>
      <c r="F725" s="12">
        <f t="shared" si="21"/>
        <v>1200</v>
      </c>
      <c r="G725" s="12">
        <f t="shared" si="21"/>
        <v>98724.39000000001</v>
      </c>
      <c r="H725" s="12">
        <f t="shared" si="21"/>
        <v>0</v>
      </c>
      <c r="I725" s="12">
        <f t="shared" si="21"/>
        <v>98724.39000000001</v>
      </c>
      <c r="J725" s="12">
        <f t="shared" si="21"/>
        <v>-70524.39</v>
      </c>
      <c r="K725" s="12">
        <f t="shared" si="21"/>
        <v>-70524.39</v>
      </c>
    </row>
    <row r="726" spans="2:11" ht="15.75" thickBot="1">
      <c r="B726" s="10" t="s">
        <v>1635</v>
      </c>
      <c r="C726" s="11"/>
      <c r="D726" s="11"/>
      <c r="E726" s="12">
        <f aca="true" t="shared" si="22" ref="E726:K726">(E713+E725)</f>
        <v>12129044</v>
      </c>
      <c r="F726" s="12">
        <f t="shared" si="22"/>
        <v>11444045.7</v>
      </c>
      <c r="G726" s="12">
        <f t="shared" si="22"/>
        <v>11130084.809999999</v>
      </c>
      <c r="H726" s="12">
        <f t="shared" si="22"/>
        <v>0</v>
      </c>
      <c r="I726" s="12">
        <f t="shared" si="22"/>
        <v>11121962.319999998</v>
      </c>
      <c r="J726" s="12">
        <f t="shared" si="22"/>
        <v>998959.1900000001</v>
      </c>
      <c r="K726" s="12">
        <f t="shared" si="22"/>
        <v>1007081.68</v>
      </c>
    </row>
    <row r="727" ht="15.75" thickBot="1"/>
    <row r="728" spans="1:9" ht="15.75" thickBot="1">
      <c r="A728" s="13" t="s">
        <v>1636</v>
      </c>
      <c r="B728" s="13"/>
      <c r="C728" s="13"/>
      <c r="D728" s="13"/>
      <c r="E728" s="13"/>
      <c r="F728" s="13"/>
      <c r="G728" s="13"/>
      <c r="H728" s="13"/>
      <c r="I728" s="13"/>
    </row>
    <row r="729" ht="15.75" thickBot="1"/>
    <row r="730" spans="1:9" ht="15.75" thickBot="1">
      <c r="A730" s="13" t="s">
        <v>1637</v>
      </c>
      <c r="B730" s="13"/>
      <c r="C730" s="13"/>
      <c r="D730" s="13"/>
      <c r="E730" s="13"/>
      <c r="F730" s="13"/>
      <c r="G730" s="13"/>
      <c r="H730" s="13"/>
      <c r="I730" s="13"/>
    </row>
    <row r="731" ht="15.75" thickBot="1"/>
    <row r="732" spans="1:2" ht="45.75" thickBot="1">
      <c r="A732" s="1" t="s">
        <v>1638</v>
      </c>
      <c r="B732" s="1" t="s">
        <v>1639</v>
      </c>
    </row>
    <row r="733" spans="1:11" ht="30.75" thickBot="1">
      <c r="A733" s="3" t="s">
        <v>10</v>
      </c>
      <c r="B733" s="3" t="s">
        <v>11</v>
      </c>
      <c r="C733" s="3" t="s">
        <v>12</v>
      </c>
      <c r="D733" s="3" t="s">
        <v>13</v>
      </c>
      <c r="E733" s="3" t="s">
        <v>14</v>
      </c>
      <c r="F733" s="3" t="s">
        <v>15</v>
      </c>
      <c r="G733" s="3" t="s">
        <v>16</v>
      </c>
      <c r="H733" s="3" t="s">
        <v>17</v>
      </c>
      <c r="I733" s="3" t="s">
        <v>18</v>
      </c>
      <c r="J733" s="3" t="s">
        <v>19</v>
      </c>
      <c r="K733" s="3" t="s">
        <v>20</v>
      </c>
    </row>
    <row r="734" spans="1:11" ht="30">
      <c r="A734" s="2" t="s">
        <v>1640</v>
      </c>
      <c r="B734" s="2" t="s">
        <v>1641</v>
      </c>
      <c r="C734" s="2" t="s">
        <v>1642</v>
      </c>
      <c r="D734" s="2" t="s">
        <v>1643</v>
      </c>
      <c r="E734" s="4">
        <v>63346.24</v>
      </c>
      <c r="F734" s="4">
        <v>14934.59</v>
      </c>
      <c r="G734" s="4">
        <v>63346.24</v>
      </c>
      <c r="H734" s="4">
        <v>0</v>
      </c>
      <c r="I734" s="4">
        <v>63346.24</v>
      </c>
      <c r="J734" s="4">
        <v>0</v>
      </c>
      <c r="K734" s="5">
        <v>0</v>
      </c>
    </row>
    <row r="735" spans="1:11" ht="30">
      <c r="A735" s="6" t="s">
        <v>1644</v>
      </c>
      <c r="B735" s="6" t="s">
        <v>1645</v>
      </c>
      <c r="C735" s="6" t="s">
        <v>1646</v>
      </c>
      <c r="D735" s="6" t="s">
        <v>1647</v>
      </c>
      <c r="E735" s="7">
        <v>530392.84</v>
      </c>
      <c r="F735" s="7">
        <v>40328.26</v>
      </c>
      <c r="G735" s="7">
        <v>530392.84</v>
      </c>
      <c r="H735" s="7">
        <v>0</v>
      </c>
      <c r="I735" s="7">
        <v>530392.84</v>
      </c>
      <c r="J735" s="7">
        <v>0</v>
      </c>
      <c r="K735" s="8">
        <v>0</v>
      </c>
    </row>
    <row r="736" spans="1:11" ht="30">
      <c r="A736" s="6" t="s">
        <v>1648</v>
      </c>
      <c r="B736" s="6" t="s">
        <v>1649</v>
      </c>
      <c r="C736" s="6" t="s">
        <v>1650</v>
      </c>
      <c r="D736" s="6" t="s">
        <v>1651</v>
      </c>
      <c r="E736" s="7">
        <v>649757.85</v>
      </c>
      <c r="F736" s="7">
        <v>0</v>
      </c>
      <c r="G736" s="7">
        <v>649757.85</v>
      </c>
      <c r="H736" s="7">
        <v>0</v>
      </c>
      <c r="I736" s="7">
        <v>649757.85</v>
      </c>
      <c r="J736" s="7">
        <v>0</v>
      </c>
      <c r="K736" s="8">
        <v>0</v>
      </c>
    </row>
    <row r="737" spans="1:11" ht="15">
      <c r="A737" s="6" t="s">
        <v>1652</v>
      </c>
      <c r="B737" s="6" t="s">
        <v>1653</v>
      </c>
      <c r="C737" s="6" t="s">
        <v>1654</v>
      </c>
      <c r="D737" s="6" t="s">
        <v>1653</v>
      </c>
      <c r="E737" s="7">
        <v>7983.24</v>
      </c>
      <c r="F737" s="7">
        <v>1943.56</v>
      </c>
      <c r="G737" s="7">
        <v>7983.24</v>
      </c>
      <c r="H737" s="7">
        <v>0</v>
      </c>
      <c r="I737" s="7">
        <v>7983.24</v>
      </c>
      <c r="J737" s="7">
        <v>0</v>
      </c>
      <c r="K737" s="8">
        <v>0</v>
      </c>
    </row>
    <row r="738" spans="1:11" ht="30">
      <c r="A738" s="6" t="s">
        <v>1655</v>
      </c>
      <c r="B738" s="6" t="s">
        <v>1656</v>
      </c>
      <c r="C738" s="6" t="s">
        <v>1657</v>
      </c>
      <c r="D738" s="6" t="s">
        <v>1658</v>
      </c>
      <c r="E738" s="7">
        <v>83393.13</v>
      </c>
      <c r="F738" s="7">
        <v>2260.44</v>
      </c>
      <c r="G738" s="7">
        <v>83393.13</v>
      </c>
      <c r="H738" s="7">
        <v>0</v>
      </c>
      <c r="I738" s="7">
        <v>83393.13</v>
      </c>
      <c r="J738" s="7">
        <v>0</v>
      </c>
      <c r="K738" s="8">
        <v>0</v>
      </c>
    </row>
    <row r="739" spans="1:11" ht="30">
      <c r="A739" s="6" t="s">
        <v>1659</v>
      </c>
      <c r="B739" s="6" t="s">
        <v>1660</v>
      </c>
      <c r="C739" s="6" t="s">
        <v>1661</v>
      </c>
      <c r="D739" s="6" t="s">
        <v>1660</v>
      </c>
      <c r="E739" s="7">
        <v>135939.24</v>
      </c>
      <c r="F739" s="7">
        <v>7365.53</v>
      </c>
      <c r="G739" s="7">
        <v>135939.24</v>
      </c>
      <c r="H739" s="7">
        <v>0</v>
      </c>
      <c r="I739" s="7">
        <v>135939.24</v>
      </c>
      <c r="J739" s="7">
        <v>0</v>
      </c>
      <c r="K739" s="8">
        <v>0</v>
      </c>
    </row>
    <row r="740" spans="1:11" ht="30">
      <c r="A740" s="6" t="s">
        <v>1662</v>
      </c>
      <c r="B740" s="6" t="s">
        <v>1663</v>
      </c>
      <c r="C740" s="6" t="s">
        <v>1664</v>
      </c>
      <c r="D740" s="6" t="s">
        <v>1665</v>
      </c>
      <c r="E740" s="7">
        <v>13390060.96</v>
      </c>
      <c r="F740" s="7">
        <v>15404915.92</v>
      </c>
      <c r="G740" s="7">
        <v>13390060.96</v>
      </c>
      <c r="H740" s="7">
        <v>0</v>
      </c>
      <c r="I740" s="7">
        <v>13390060.96</v>
      </c>
      <c r="J740" s="7">
        <v>0</v>
      </c>
      <c r="K740" s="8">
        <v>0</v>
      </c>
    </row>
    <row r="741" spans="1:11" ht="30">
      <c r="A741" s="6" t="s">
        <v>1666</v>
      </c>
      <c r="B741" s="6" t="s">
        <v>1667</v>
      </c>
      <c r="C741" s="6" t="s">
        <v>1668</v>
      </c>
      <c r="D741" s="6" t="s">
        <v>1669</v>
      </c>
      <c r="E741" s="7">
        <v>15.55</v>
      </c>
      <c r="F741" s="7">
        <v>1613.81</v>
      </c>
      <c r="G741" s="7">
        <v>15.55</v>
      </c>
      <c r="H741" s="7">
        <v>0</v>
      </c>
      <c r="I741" s="7">
        <v>15.55</v>
      </c>
      <c r="J741" s="7">
        <v>0</v>
      </c>
      <c r="K741" s="8">
        <v>0</v>
      </c>
    </row>
    <row r="742" spans="1:11" ht="15">
      <c r="A742" s="6" t="s">
        <v>1670</v>
      </c>
      <c r="B742" s="6" t="s">
        <v>1671</v>
      </c>
      <c r="C742" s="6" t="s">
        <v>1672</v>
      </c>
      <c r="D742" s="6" t="s">
        <v>1673</v>
      </c>
      <c r="E742" s="7">
        <v>190767.6</v>
      </c>
      <c r="F742" s="7">
        <v>109080.81</v>
      </c>
      <c r="G742" s="7">
        <v>190767.6</v>
      </c>
      <c r="H742" s="7">
        <v>0</v>
      </c>
      <c r="I742" s="7">
        <v>190767.6</v>
      </c>
      <c r="J742" s="7">
        <v>0</v>
      </c>
      <c r="K742" s="8">
        <v>0</v>
      </c>
    </row>
    <row r="743" spans="1:11" ht="30">
      <c r="A743" s="6" t="s">
        <v>1674</v>
      </c>
      <c r="B743" s="6" t="s">
        <v>1675</v>
      </c>
      <c r="C743" s="6" t="s">
        <v>1676</v>
      </c>
      <c r="D743" s="6" t="s">
        <v>1675</v>
      </c>
      <c r="E743" s="7">
        <v>2048063.81</v>
      </c>
      <c r="F743" s="7">
        <v>1847989.89</v>
      </c>
      <c r="G743" s="7">
        <v>2048063.81</v>
      </c>
      <c r="H743" s="7">
        <v>0</v>
      </c>
      <c r="I743" s="7">
        <v>2048063.81</v>
      </c>
      <c r="J743" s="7">
        <v>0</v>
      </c>
      <c r="K743" s="8">
        <v>0</v>
      </c>
    </row>
    <row r="744" spans="1:11" ht="30">
      <c r="A744" s="6" t="s">
        <v>1677</v>
      </c>
      <c r="B744" s="6" t="s">
        <v>1678</v>
      </c>
      <c r="C744" s="6" t="s">
        <v>1679</v>
      </c>
      <c r="D744" s="6" t="s">
        <v>1680</v>
      </c>
      <c r="E744" s="7">
        <v>11395.2</v>
      </c>
      <c r="F744" s="7">
        <v>76617.54</v>
      </c>
      <c r="G744" s="7">
        <v>11395.2</v>
      </c>
      <c r="H744" s="7">
        <v>0</v>
      </c>
      <c r="I744" s="7">
        <v>11395.2</v>
      </c>
      <c r="J744" s="7">
        <v>0</v>
      </c>
      <c r="K744" s="8">
        <v>0</v>
      </c>
    </row>
    <row r="745" spans="1:11" ht="30">
      <c r="A745" s="6" t="s">
        <v>1681</v>
      </c>
      <c r="B745" s="6" t="s">
        <v>1682</v>
      </c>
      <c r="C745" s="6" t="s">
        <v>1683</v>
      </c>
      <c r="D745" s="6" t="s">
        <v>1684</v>
      </c>
      <c r="E745" s="7">
        <v>1281159.89</v>
      </c>
      <c r="F745" s="7">
        <v>2124185.29</v>
      </c>
      <c r="G745" s="7">
        <v>1281159.89</v>
      </c>
      <c r="H745" s="7">
        <v>0</v>
      </c>
      <c r="I745" s="7">
        <v>1281159.89</v>
      </c>
      <c r="J745" s="7">
        <v>0</v>
      </c>
      <c r="K745" s="8">
        <v>0</v>
      </c>
    </row>
    <row r="746" spans="1:11" ht="30">
      <c r="A746" s="6" t="s">
        <v>1685</v>
      </c>
      <c r="B746" s="6" t="s">
        <v>1686</v>
      </c>
      <c r="C746" s="6" t="s">
        <v>1687</v>
      </c>
      <c r="D746" s="6" t="s">
        <v>1688</v>
      </c>
      <c r="E746" s="7">
        <v>4445920.21</v>
      </c>
      <c r="F746" s="7">
        <v>5351356.56</v>
      </c>
      <c r="G746" s="7">
        <v>4445920.21</v>
      </c>
      <c r="H746" s="7">
        <v>0</v>
      </c>
      <c r="I746" s="7">
        <v>4445920.21</v>
      </c>
      <c r="J746" s="7">
        <v>0</v>
      </c>
      <c r="K746" s="8">
        <v>0</v>
      </c>
    </row>
    <row r="747" spans="1:11" ht="30">
      <c r="A747" s="6" t="s">
        <v>1689</v>
      </c>
      <c r="B747" s="6" t="s">
        <v>1690</v>
      </c>
      <c r="C747" s="6" t="s">
        <v>1650</v>
      </c>
      <c r="D747" s="6" t="s">
        <v>1651</v>
      </c>
      <c r="E747" s="7">
        <v>0</v>
      </c>
      <c r="F747" s="7">
        <v>1617789.47</v>
      </c>
      <c r="G747" s="7">
        <v>0</v>
      </c>
      <c r="H747" s="7">
        <v>0</v>
      </c>
      <c r="I747" s="7">
        <v>0</v>
      </c>
      <c r="J747" s="7">
        <v>0</v>
      </c>
      <c r="K747" s="8">
        <v>0</v>
      </c>
    </row>
    <row r="748" spans="1:11" ht="45">
      <c r="A748" s="6" t="s">
        <v>1691</v>
      </c>
      <c r="B748" s="6" t="s">
        <v>1692</v>
      </c>
      <c r="C748" s="6" t="s">
        <v>1693</v>
      </c>
      <c r="D748" s="6" t="s">
        <v>1694</v>
      </c>
      <c r="E748" s="7">
        <v>0</v>
      </c>
      <c r="F748" s="7">
        <v>319588.37</v>
      </c>
      <c r="G748" s="7">
        <v>0</v>
      </c>
      <c r="H748" s="7">
        <v>0</v>
      </c>
      <c r="I748" s="7">
        <v>0</v>
      </c>
      <c r="J748" s="7">
        <v>0</v>
      </c>
      <c r="K748" s="8">
        <v>0</v>
      </c>
    </row>
    <row r="749" spans="1:11" ht="30">
      <c r="A749" s="6" t="s">
        <v>1695</v>
      </c>
      <c r="B749" s="6" t="s">
        <v>1696</v>
      </c>
      <c r="C749" s="6" t="s">
        <v>1697</v>
      </c>
      <c r="D749" s="6" t="s">
        <v>1696</v>
      </c>
      <c r="E749" s="7">
        <v>98360</v>
      </c>
      <c r="F749" s="7">
        <v>0</v>
      </c>
      <c r="G749" s="7">
        <v>98360</v>
      </c>
      <c r="H749" s="7">
        <v>0</v>
      </c>
      <c r="I749" s="7">
        <v>98360</v>
      </c>
      <c r="J749" s="7">
        <v>0</v>
      </c>
      <c r="K749" s="8">
        <v>0</v>
      </c>
    </row>
    <row r="750" spans="1:11" ht="30">
      <c r="A750" s="6" t="s">
        <v>1698</v>
      </c>
      <c r="B750" s="6" t="s">
        <v>1699</v>
      </c>
      <c r="C750" s="6" t="s">
        <v>1700</v>
      </c>
      <c r="D750" s="6" t="s">
        <v>1701</v>
      </c>
      <c r="E750" s="7">
        <v>5039402.74</v>
      </c>
      <c r="F750" s="7">
        <v>0</v>
      </c>
      <c r="G750" s="7">
        <v>5039402.74</v>
      </c>
      <c r="H750" s="7">
        <v>0</v>
      </c>
      <c r="I750" s="7">
        <v>5039402.74</v>
      </c>
      <c r="J750" s="7">
        <v>0</v>
      </c>
      <c r="K750" s="8">
        <v>0</v>
      </c>
    </row>
    <row r="751" spans="1:11" ht="45.75" thickBot="1">
      <c r="A751" s="6" t="s">
        <v>1702</v>
      </c>
      <c r="B751" s="6" t="s">
        <v>1703</v>
      </c>
      <c r="C751" s="6" t="s">
        <v>1704</v>
      </c>
      <c r="D751" s="6" t="s">
        <v>1705</v>
      </c>
      <c r="E751" s="7">
        <v>321259.02</v>
      </c>
      <c r="F751" s="7">
        <v>0</v>
      </c>
      <c r="G751" s="7">
        <v>321259.02</v>
      </c>
      <c r="H751" s="7">
        <v>0</v>
      </c>
      <c r="I751" s="7">
        <v>321259.02</v>
      </c>
      <c r="J751" s="7">
        <v>0</v>
      </c>
      <c r="K751" s="8">
        <v>0</v>
      </c>
    </row>
    <row r="752" spans="1:11" ht="15.75" thickBot="1">
      <c r="A752" s="9"/>
      <c r="B752" s="10" t="s">
        <v>1706</v>
      </c>
      <c r="C752" s="11"/>
      <c r="D752" s="11"/>
      <c r="E752" s="12">
        <f>SUM($E$734:$E$751)</f>
        <v>28297217.52</v>
      </c>
      <c r="F752" s="12">
        <f>SUM($F$734:$F$751)</f>
        <v>26919970.04</v>
      </c>
      <c r="G752" s="12">
        <f>SUM($G$734:$G$751)</f>
        <v>28297217.52</v>
      </c>
      <c r="H752" s="12">
        <f>SUM($H$734:$H$751)</f>
        <v>0</v>
      </c>
      <c r="I752" s="12">
        <f>SUM($I$734:$I$751)</f>
        <v>28297217.52</v>
      </c>
      <c r="J752" s="12">
        <f>SUM($J$734:$J$751)</f>
        <v>0</v>
      </c>
      <c r="K752" s="12">
        <f>SUM($K$734:$K$751)</f>
        <v>0</v>
      </c>
    </row>
    <row r="753" ht="15.75" thickBot="1"/>
    <row r="754" spans="1:2" ht="45.75" thickBot="1">
      <c r="A754" s="1" t="s">
        <v>1707</v>
      </c>
      <c r="B754" s="1" t="s">
        <v>1708</v>
      </c>
    </row>
    <row r="755" spans="1:11" ht="30.75" thickBot="1">
      <c r="A755" s="3" t="s">
        <v>10</v>
      </c>
      <c r="B755" s="3" t="s">
        <v>11</v>
      </c>
      <c r="C755" s="3" t="s">
        <v>12</v>
      </c>
      <c r="D755" s="3" t="s">
        <v>13</v>
      </c>
      <c r="E755" s="3" t="s">
        <v>14</v>
      </c>
      <c r="F755" s="3" t="s">
        <v>15</v>
      </c>
      <c r="G755" s="3" t="s">
        <v>16</v>
      </c>
      <c r="H755" s="3" t="s">
        <v>17</v>
      </c>
      <c r="I755" s="3" t="s">
        <v>18</v>
      </c>
      <c r="J755" s="3" t="s">
        <v>19</v>
      </c>
      <c r="K755" s="3" t="s">
        <v>20</v>
      </c>
    </row>
    <row r="756" spans="1:11" ht="30">
      <c r="A756" s="2" t="s">
        <v>1709</v>
      </c>
      <c r="B756" s="2" t="s">
        <v>1710</v>
      </c>
      <c r="C756" s="2" t="s">
        <v>1711</v>
      </c>
      <c r="D756" s="2" t="s">
        <v>1712</v>
      </c>
      <c r="E756" s="4">
        <v>26562.6</v>
      </c>
      <c r="F756" s="4">
        <v>13486.44</v>
      </c>
      <c r="G756" s="4">
        <v>26562.6</v>
      </c>
      <c r="H756" s="4">
        <v>0</v>
      </c>
      <c r="I756" s="4">
        <v>26562.6</v>
      </c>
      <c r="J756" s="4">
        <v>0</v>
      </c>
      <c r="K756" s="5">
        <v>0</v>
      </c>
    </row>
    <row r="757" spans="1:11" ht="30.75" thickBot="1">
      <c r="A757" s="6" t="s">
        <v>1713</v>
      </c>
      <c r="B757" s="6" t="s">
        <v>1714</v>
      </c>
      <c r="C757" s="6" t="s">
        <v>1715</v>
      </c>
      <c r="D757" s="6" t="s">
        <v>1716</v>
      </c>
      <c r="E757" s="7">
        <v>210.33</v>
      </c>
      <c r="F757" s="7">
        <v>47.67</v>
      </c>
      <c r="G757" s="7">
        <v>210.33</v>
      </c>
      <c r="H757" s="7">
        <v>0</v>
      </c>
      <c r="I757" s="7">
        <v>210.33</v>
      </c>
      <c r="J757" s="7">
        <v>0</v>
      </c>
      <c r="K757" s="8">
        <v>0</v>
      </c>
    </row>
    <row r="758" spans="1:11" ht="15.75" thickBot="1">
      <c r="A758" s="9"/>
      <c r="B758" s="10" t="s">
        <v>1717</v>
      </c>
      <c r="C758" s="11"/>
      <c r="D758" s="11"/>
      <c r="E758" s="12">
        <f>SUM($E$756:$E$757)</f>
        <v>26772.93</v>
      </c>
      <c r="F758" s="12">
        <f>SUM($F$756:$F$757)</f>
        <v>13534.11</v>
      </c>
      <c r="G758" s="12">
        <f>SUM($G$756:$G$757)</f>
        <v>26772.93</v>
      </c>
      <c r="H758" s="12">
        <f>SUM($H$756:$H$757)</f>
        <v>0</v>
      </c>
      <c r="I758" s="12">
        <f>SUM($I$756:$I$757)</f>
        <v>26772.93</v>
      </c>
      <c r="J758" s="12">
        <f>SUM($J$756:$J$757)</f>
        <v>0</v>
      </c>
      <c r="K758" s="12">
        <f>SUM($K$756:$K$757)</f>
        <v>0</v>
      </c>
    </row>
    <row r="759" spans="2:11" ht="15.75" thickBot="1">
      <c r="B759" s="10" t="s">
        <v>1718</v>
      </c>
      <c r="C759" s="11"/>
      <c r="D759" s="11"/>
      <c r="E759" s="12">
        <f aca="true" t="shared" si="23" ref="E759:K759">(E752+E758)</f>
        <v>28323990.45</v>
      </c>
      <c r="F759" s="12">
        <f t="shared" si="23"/>
        <v>26933504.15</v>
      </c>
      <c r="G759" s="12">
        <f t="shared" si="23"/>
        <v>28323990.45</v>
      </c>
      <c r="H759" s="12">
        <f t="shared" si="23"/>
        <v>0</v>
      </c>
      <c r="I759" s="12">
        <f t="shared" si="23"/>
        <v>28323990.45</v>
      </c>
      <c r="J759" s="12">
        <f t="shared" si="23"/>
        <v>0</v>
      </c>
      <c r="K759" s="12">
        <f t="shared" si="23"/>
        <v>0</v>
      </c>
    </row>
    <row r="760" spans="2:11" ht="15.75" thickBot="1">
      <c r="B760" s="10" t="s">
        <v>1719</v>
      </c>
      <c r="C760" s="11"/>
      <c r="D760" s="11"/>
      <c r="E760" s="12">
        <f aca="true" t="shared" si="24" ref="E760:K760">(E759)</f>
        <v>28323990.45</v>
      </c>
      <c r="F760" s="12">
        <f t="shared" si="24"/>
        <v>26933504.15</v>
      </c>
      <c r="G760" s="12">
        <f t="shared" si="24"/>
        <v>28323990.45</v>
      </c>
      <c r="H760" s="12">
        <f t="shared" si="24"/>
        <v>0</v>
      </c>
      <c r="I760" s="12">
        <f t="shared" si="24"/>
        <v>28323990.45</v>
      </c>
      <c r="J760" s="12">
        <f t="shared" si="24"/>
        <v>0</v>
      </c>
      <c r="K760" s="12">
        <f t="shared" si="24"/>
        <v>0</v>
      </c>
    </row>
    <row r="761" spans="2:11" ht="15.75" thickBot="1">
      <c r="B761" s="10" t="s">
        <v>1720</v>
      </c>
      <c r="C761" s="11"/>
      <c r="D761" s="11"/>
      <c r="E761" s="12">
        <f aca="true" t="shared" si="25" ref="E761:K761">(E152+E362+E433+E565+E726+E760)</f>
        <v>138128461.64999998</v>
      </c>
      <c r="F761" s="12">
        <f t="shared" si="25"/>
        <v>136803482.28</v>
      </c>
      <c r="G761" s="12">
        <f t="shared" si="25"/>
        <v>134013248.13000001</v>
      </c>
      <c r="H761" s="12">
        <f t="shared" si="25"/>
        <v>745298.81</v>
      </c>
      <c r="I761" s="12">
        <f t="shared" si="25"/>
        <v>104527312.99</v>
      </c>
      <c r="J761" s="12">
        <f t="shared" si="25"/>
        <v>4860512.330000002</v>
      </c>
      <c r="K761" s="12">
        <f t="shared" si="25"/>
        <v>33601148.660000004</v>
      </c>
    </row>
  </sheetData>
  <sheetProtection/>
  <mergeCells count="31">
    <mergeCell ref="A1:B1"/>
    <mergeCell ref="F1:G1"/>
    <mergeCell ref="H1:I1"/>
    <mergeCell ref="A2:B2"/>
    <mergeCell ref="A3:B3"/>
    <mergeCell ref="A5:I5"/>
    <mergeCell ref="A7:I7"/>
    <mergeCell ref="A9:I9"/>
    <mergeCell ref="A35:I35"/>
    <mergeCell ref="A43:I43"/>
    <mergeCell ref="A51:I51"/>
    <mergeCell ref="A111:I111"/>
    <mergeCell ref="A126:I126"/>
    <mergeCell ref="A142:I142"/>
    <mergeCell ref="A154:I154"/>
    <mergeCell ref="A156:I156"/>
    <mergeCell ref="A171:I171"/>
    <mergeCell ref="A195:I195"/>
    <mergeCell ref="A298:I298"/>
    <mergeCell ref="A334:I334"/>
    <mergeCell ref="A364:I364"/>
    <mergeCell ref="A366:I366"/>
    <mergeCell ref="A409:I409"/>
    <mergeCell ref="A435:I435"/>
    <mergeCell ref="A730:I730"/>
    <mergeCell ref="A437:I437"/>
    <mergeCell ref="A445:I445"/>
    <mergeCell ref="A567:I567"/>
    <mergeCell ref="A569:I569"/>
    <mergeCell ref="A715:I715"/>
    <mergeCell ref="A728:I7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2019-09-09T08:05:39Z</dcterms:created>
  <dcterms:modified xsi:type="dcterms:W3CDTF">2019-09-09T08:24:39Z</dcterms:modified>
  <cp:category/>
  <cp:version/>
  <cp:contentType/>
  <cp:contentStatus/>
</cp:coreProperties>
</file>