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" windowWidth="17340" windowHeight="12195" activeTab="0"/>
  </bookViews>
  <sheets>
    <sheet name="Λίστα" sheetId="1" r:id="rId1"/>
  </sheets>
  <externalReferences>
    <externalReference r:id="rId4"/>
  </externalReferences>
  <definedNames>
    <definedName name="_xlnm.Print_Area" localSheetId="0">'Λίστα'!$B$2:$J$83</definedName>
  </definedNames>
  <calcPr fullCalcOnLoad="1"/>
</workbook>
</file>

<file path=xl/comments1.xml><?xml version="1.0" encoding="utf-8"?>
<comments xmlns="http://schemas.openxmlformats.org/spreadsheetml/2006/main">
  <authors>
    <author>Emmanouil Papamanolis</author>
  </authors>
  <commentList>
    <comment ref="C26" authorId="0">
      <text>
        <r>
          <rPr>
            <sz val="9"/>
            <rFont val="Tahoma"/>
            <family val="2"/>
          </rPr>
          <t xml:space="preserve">έχει ακυρωθεί και το νέο ΠΕ039486 έχει Α.Χ.
</t>
        </r>
      </text>
    </comment>
    <comment ref="C34" authorId="0">
      <text>
        <r>
          <rPr>
            <b/>
            <sz val="9"/>
            <rFont val="Tahoma"/>
            <family val="2"/>
          </rPr>
          <t>2 ΔΙΑΦΟΡΕΤΙΚΑ ΛΕΒ/ΣΙΑ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ΑΚΥΡΟ</t>
        </r>
      </text>
    </comment>
    <comment ref="G79" authorId="0">
      <text>
        <r>
          <rPr>
            <sz val="9"/>
            <rFont val="Tahoma"/>
            <family val="2"/>
          </rPr>
          <t xml:space="preserve">Γυμναστήριο
</t>
        </r>
      </text>
    </comment>
    <comment ref="G80" authorId="0">
      <text>
        <r>
          <rPr>
            <b/>
            <sz val="9"/>
            <rFont val="Tahoma"/>
            <family val="2"/>
          </rPr>
          <t>19ο ΚΑΙ 30ο ΝΗΠΙΑΓΩΓΕΙΟ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<sst xmlns="http://schemas.openxmlformats.org/spreadsheetml/2006/main" count="1543" uniqueCount="687">
  <si>
    <t>Prog.</t>
  </si>
  <si>
    <t>Sell-to Customer No.</t>
  </si>
  <si>
    <t>Connection Power</t>
  </si>
  <si>
    <t>TARIFF GROUP</t>
  </si>
  <si>
    <t>Διεύθυνση</t>
  </si>
  <si>
    <t xml:space="preserve">Ονομασία </t>
  </si>
  <si>
    <t>Auto+Hide</t>
  </si>
  <si>
    <t>Ονομασία 2</t>
  </si>
  <si>
    <t>Meter type Code</t>
  </si>
  <si>
    <t>ΠΡΩΤΟΚΟΛΛΟ</t>
  </si>
  <si>
    <t>ΠΕ014785</t>
  </si>
  <si>
    <t>ΠΕ014786</t>
  </si>
  <si>
    <t>ΠΕ014787</t>
  </si>
  <si>
    <t>ΠΕ014790</t>
  </si>
  <si>
    <t>ΠΕ014793</t>
  </si>
  <si>
    <t>ΠΕ014794</t>
  </si>
  <si>
    <t>ΠΕ014795</t>
  </si>
  <si>
    <t>ΠΕ014796</t>
  </si>
  <si>
    <t>ΠΕ014799</t>
  </si>
  <si>
    <t>ΠΕ014801</t>
  </si>
  <si>
    <t>ΠΕ014802</t>
  </si>
  <si>
    <t>ΠΕ014803</t>
  </si>
  <si>
    <t>ΠΕ014807</t>
  </si>
  <si>
    <t>ΠΕ014810</t>
  </si>
  <si>
    <t>ΠΕ014811</t>
  </si>
  <si>
    <t>ΠΕ014812</t>
  </si>
  <si>
    <t>ΠΕ014813</t>
  </si>
  <si>
    <t>ΠΕ014814</t>
  </si>
  <si>
    <t>ΠΕ014816</t>
  </si>
  <si>
    <t>ΠΕ014817</t>
  </si>
  <si>
    <t>ΠΕ014819</t>
  </si>
  <si>
    <t>ΠΕ014820</t>
  </si>
  <si>
    <t>ΠΕ014821</t>
  </si>
  <si>
    <t>ΠΕ014822</t>
  </si>
  <si>
    <t>ΠΕ014823</t>
  </si>
  <si>
    <t>ΠΕ014825</t>
  </si>
  <si>
    <t>ΠΕ014827</t>
  </si>
  <si>
    <t>ΠΕ014776</t>
  </si>
  <si>
    <t>ΠΕ014739</t>
  </si>
  <si>
    <t>ΠΕ014772</t>
  </si>
  <si>
    <t>ΠΕ014769</t>
  </si>
  <si>
    <t>ΠΕ014774</t>
  </si>
  <si>
    <t>ΠΕ014773</t>
  </si>
  <si>
    <t>ΠΕ014760</t>
  </si>
  <si>
    <t>ΠΕ014767</t>
  </si>
  <si>
    <t>ΠΕ014765</t>
  </si>
  <si>
    <t>ΠΕ014755</t>
  </si>
  <si>
    <t>ΠΕ014775</t>
  </si>
  <si>
    <t>ΠΕ014783</t>
  </si>
  <si>
    <t>ΠΕ014758</t>
  </si>
  <si>
    <t>ΠΕ014768</t>
  </si>
  <si>
    <t>ΠΕ014779</t>
  </si>
  <si>
    <t>ΠΕ014781</t>
  </si>
  <si>
    <t>ΠΕ014759</t>
  </si>
  <si>
    <t>ΠΕ003918</t>
  </si>
  <si>
    <t>ΠΕ014778</t>
  </si>
  <si>
    <t>ΠΕ014780</t>
  </si>
  <si>
    <t>ΠΕ014782</t>
  </si>
  <si>
    <t>ΠΕ014761</t>
  </si>
  <si>
    <t>ΠΕ004653</t>
  </si>
  <si>
    <t>ΠΕ014762</t>
  </si>
  <si>
    <t>ΠΕ014771</t>
  </si>
  <si>
    <t>ΠΕ026782</t>
  </si>
  <si>
    <t>ΠΕ014756</t>
  </si>
  <si>
    <t>ΠΕ014753</t>
  </si>
  <si>
    <t>ΠΕ014763</t>
  </si>
  <si>
    <t>ΠΕ014766</t>
  </si>
  <si>
    <t>ΠΕ016436</t>
  </si>
  <si>
    <t>ΠΕ016439</t>
  </si>
  <si>
    <t>ΠΕ016430</t>
  </si>
  <si>
    <t>ΠΕ016437</t>
  </si>
  <si>
    <t>ΠΕ016434</t>
  </si>
  <si>
    <t>ΠΕ016440</t>
  </si>
  <si>
    <t>ΠΕ016435</t>
  </si>
  <si>
    <t>ΠΕ016438</t>
  </si>
  <si>
    <t>ΠΕ016442</t>
  </si>
  <si>
    <t>G4</t>
  </si>
  <si>
    <t>G6</t>
  </si>
  <si>
    <t>G10</t>
  </si>
  <si>
    <t>G16</t>
  </si>
  <si>
    <t>G25</t>
  </si>
  <si>
    <t>G40</t>
  </si>
  <si>
    <t>G65</t>
  </si>
  <si>
    <t>G100</t>
  </si>
  <si>
    <t>ΠΟΡΤΑ ΣΤΕΓΑΝΗ/ΑΝΤΟΧΗΣ</t>
  </si>
  <si>
    <t>ΚΑΠΝΑΓΩΓΟΣ ΤΥΠΟΠΟΙΗΜΕΝΟΣ</t>
  </si>
  <si>
    <t>ΚΑΠΝΟΔΟΧΟΣ -ΤΑΦ -ΚΑΠΕΛΟ</t>
  </si>
  <si>
    <t>ΤΥΠΟΣ ΜΕΤΡΗΤΗ</t>
  </si>
  <si>
    <t>VPS</t>
  </si>
  <si>
    <t>ΚΑΘΑΡΟΤΗΤΑ ΛΕΒΗΤΟΣΤΑΣΙΟΥ</t>
  </si>
  <si>
    <t>ΣΤΕΓΑΝΟ ΛΕΒΗΤΟΣΤΑΣΙΟ</t>
  </si>
  <si>
    <t>ΗΛΕΚΤΡΟΛΟΓΙΚΑ (ΦΩΤΙΣΤΙΚΑ, ΚΑΛΩΔΙΑ, ΜΠΡΙΖΕΣ ΚΛΠ.)</t>
  </si>
  <si>
    <t>ΠΥΡΟΣΒΕΣΤΗΡΕΣ</t>
  </si>
  <si>
    <t>ΟΔΕΥΣΗ</t>
  </si>
  <si>
    <t>ΑΛΛΑΓΗ</t>
  </si>
  <si>
    <t>ΜΙΚΡΟ ΥΠΟΓΕΙΟ ΔΙΚΤΥΟ ΣΤΟΝ ΠΡΟΑΥΛΙΟ ΧΩΡΟ</t>
  </si>
  <si>
    <t>ΥΠΑΡΧΟΥΝ ΑΝΟΙΓΜΑΤΑ ΠΡΟΣ ΕΣΩΤΕΡΙΚΟΥΣ ΧΩΡΟΥΣ</t>
  </si>
  <si>
    <t>ΟΠΕΣ ΠΑΝΩ ΑΠΟ ΤΗΝ ΠΟΡΤΑ ΣΕ ΕΣΩΤΕΡΙΚΟ ΧΩΡΟ</t>
  </si>
  <si>
    <t>ΑΝΙΧΝΕΥΤΗΣ ΧΑΜΗΛΑ ΚΑΙ Η/Β ΔΕΝ ΠΡΟΣΤΑΤΕΥΕΤΑΙ ΕΠΑΡΚΩΣ ΣΤΟ ΕΡΜΑΡΙΟ</t>
  </si>
  <si>
    <t>ΑΦΑΙΡΕΣΗ ΚΑΥΣΤΩΝ ΥΛΙΚΩΝ</t>
  </si>
  <si>
    <t>ΟΠΕΣ ΠΑΝΩ ΠΡΟΣ ΕΣΩΤΕΡΙΚΟΥΣ ΧΩΡΟΥΣ</t>
  </si>
  <si>
    <t>ΟΠΗ ΣΤΟ ΜΕΤΡΗΤΗ</t>
  </si>
  <si>
    <t>ΠΕ003991</t>
  </si>
  <si>
    <t>ΠΕ005482</t>
  </si>
  <si>
    <t>ΠΕ001473</t>
  </si>
  <si>
    <t>ΠΕ028540</t>
  </si>
  <si>
    <t>ΠΕ004614</t>
  </si>
  <si>
    <t>ΠΕ006416</t>
  </si>
  <si>
    <t>ΠΕ006442</t>
  </si>
  <si>
    <t>ΠΕ006439</t>
  </si>
  <si>
    <t>Κατάργηση ταφ κουζίνας κλείσιμο οπής</t>
  </si>
  <si>
    <t>ΕΛΕΓΧΟΣ Η/Β-ΑΙΣΘΗΤΗΡΙΟΥ ΣΤΕΓΑΝΟΠΟΙΗΣΗ ΑΥΤΗΣ</t>
  </si>
  <si>
    <t>ΑΠΑΙΤΕΙΤΑΙ</t>
  </si>
  <si>
    <t>ΑΠΑΙΤΕΙΤΑΙ 1 ΧΕΙΡΟΣ 6Kg</t>
  </si>
  <si>
    <t>Αλλαγή ταφ</t>
  </si>
  <si>
    <t>ΜΕΛΕΤΗ</t>
  </si>
  <si>
    <t>ΣΧΕΔΙΑ</t>
  </si>
  <si>
    <t>ΥΠΟΛΟΓΙΣΜΟΙ</t>
  </si>
  <si>
    <t>ΤΕΧΝΙΚΗ ΕΚΘΕΣΗ</t>
  </si>
  <si>
    <t>ΠΙΣΤΟΠΟΙΗΤΙΚΑ</t>
  </si>
  <si>
    <t>Να διορθωθεί</t>
  </si>
  <si>
    <t>Εκκρεμεί η μελέτη</t>
  </si>
  <si>
    <t>Εκκρεμεί η κάτοψη το κατακόρυφο διάγραμμα</t>
  </si>
  <si>
    <t>Πλατσάς στο φύλλο ελέγχου και στο τελικής ρύθμισης</t>
  </si>
  <si>
    <t>ΜΗΧΑΝΙΚΟΣ</t>
  </si>
  <si>
    <t>ΜΑΡΑΘΕΥΤΗΣ ΑΡΗΣ</t>
  </si>
  <si>
    <t>Στεγανοποίηση ερμαρίου - Ξύσιμο βάψιμο φλαντζών</t>
  </si>
  <si>
    <t>Στεγανοποίηση (καπάκι, λάμπα, καλώδια σε σπυράλ)</t>
  </si>
  <si>
    <t>Εκκρεμούν παραδοχές και πτώση πίεσης και διάγραμμα καπνοδόχου</t>
  </si>
  <si>
    <t>ΛΑΝΤΑΒΟΣ ΣΩΤΗΡΗΣ</t>
  </si>
  <si>
    <t>Να διορθωθεί η μελέτη</t>
  </si>
  <si>
    <t>Να διορθωθεί η κάτοψη -</t>
  </si>
  <si>
    <t>Αξονομετρικό σύμφωνα με υπολογισμούς - Διόρθωση Διαγράμματος καπνοδόχου</t>
  </si>
  <si>
    <t>Να διορθωθεί το φύλλο καυσαερίων και το τελικής ρύθμισης</t>
  </si>
  <si>
    <t>ΜΙΛΤΙΑΔΟΥ ΣΙΜΟΣ</t>
  </si>
  <si>
    <t>Δεν επαρκεί</t>
  </si>
  <si>
    <t>Στεγανοποίηση οπών</t>
  </si>
  <si>
    <t>Εκκρεμούν τα σχέδια</t>
  </si>
  <si>
    <t>Εκκρεμούν υπολογισμοί δικτύου και καπνοδόχου</t>
  </si>
  <si>
    <t>Εκκρεμούν πιστοποιητικά - Μη πιστοποιημένος υδραυλικός Ζιώγκος</t>
  </si>
  <si>
    <t>Κλείσιμο οπών</t>
  </si>
  <si>
    <t>Στεγανοποίηση ερμαρίου</t>
  </si>
  <si>
    <t>Αλλαγή λαμπτήρων</t>
  </si>
  <si>
    <t>Να καθαριστούν οι περσίδες</t>
  </si>
  <si>
    <t>Στεγανοποίηση καλωδίων</t>
  </si>
  <si>
    <t>Αξονομετρικό σύμφωνα με υπολογισμούς - Διόρθωση Διαγράμματος καπνοδόχου (σύμφωνα με το πρότυπο)</t>
  </si>
  <si>
    <t>Στεγανοποίηση μετρητή</t>
  </si>
  <si>
    <t>Ξύσιμο και βάψιμο φλαντζών</t>
  </si>
  <si>
    <t>Στεγανοποίηση καπάκια και φωτιστικά</t>
  </si>
  <si>
    <t>Τοποθέτηση μανομέτρων ή αφαίρεση ταφ</t>
  </si>
  <si>
    <t>Στο ψηλότερο σημείο ο ανιχνευτής - Στεγανοποίηση ερμαρίου - Ξύσιμο βάψιμο φλαντζών</t>
  </si>
  <si>
    <t>Φουρώ στη διασταύρωση δικτύου</t>
  </si>
  <si>
    <t>Συστολικό στα σχέδια Εκκρεμεί η κάτοψη και το κατοκόρυφο διάγραμμα</t>
  </si>
  <si>
    <t>Στήριξη εναέριου δικτύου</t>
  </si>
  <si>
    <t>Καθαριότητα ανοιγμάτων αερισμού</t>
  </si>
  <si>
    <t>Αντικατάσταση</t>
  </si>
  <si>
    <t>Τοποθέτηση Ταφ</t>
  </si>
  <si>
    <t>Ακύρωση καλωδίων</t>
  </si>
  <si>
    <t>Τοποθέτηση αισθητηρίου πανω από τον καυστήρα</t>
  </si>
  <si>
    <t>Αλλαγή λαμπτήρων στεγανοποίηση καλωδίων</t>
  </si>
  <si>
    <t>ΚΑΛΟΓΕΡΟΠΟΥΛΟΣ ΘΕΟΔΩΡΟς</t>
  </si>
  <si>
    <t>ΠΕ004685</t>
  </si>
  <si>
    <t>ΛΑΝΤΑΒΟΣ</t>
  </si>
  <si>
    <t>Στεγανοποίηση (φωτιστικού, καλωδίων και πίνακα)</t>
  </si>
  <si>
    <t>Να διορθωθεί η κάτοψη</t>
  </si>
  <si>
    <t>ΣΤΑΥΡΙΔΗΣ</t>
  </si>
  <si>
    <t xml:space="preserve">Εκκρεμούν πιστοποιητικά - Μη πιστοποιημένος υδραυλικός </t>
  </si>
  <si>
    <t>Να δηλωθούν τα πρότυπα των υλικών</t>
  </si>
  <si>
    <t>Εκκρεμεί το διάγραμμα υπολογισμού καπνοδόχου</t>
  </si>
  <si>
    <t>Στεγανοποίηση φωτιστικού</t>
  </si>
  <si>
    <t>Βελτίωση στήριξης δικτύου</t>
  </si>
  <si>
    <t>Έλεγχος λειτουργίας αισθητηρίου</t>
  </si>
  <si>
    <t>Στεγανοποίηση καλωδίων και φωτιστικού</t>
  </si>
  <si>
    <t>Τοποθέτηση φωτιστικών</t>
  </si>
  <si>
    <t>ΜΙΛΤΙΑΔΟΥ</t>
  </si>
  <si>
    <t>Αξονομετρικό σύμφωνα με υπολογισμούς - Διόρθωση Διαγράμματος καπνοδόχου -ΕΛΕΓΧΟΣ ΑΕΡΙΣΜΟΥ</t>
  </si>
  <si>
    <t>Αφαίρεση καλωδίων</t>
  </si>
  <si>
    <t>ΠΕ001505</t>
  </si>
  <si>
    <t>Ρ01</t>
  </si>
  <si>
    <t>ΠΕ001506</t>
  </si>
  <si>
    <t>ΠΕ004785</t>
  </si>
  <si>
    <t>Αλλαγή εύκαμπτου μικρού καυστήρα</t>
  </si>
  <si>
    <t>Έλεγχος επάρκειας διατομών</t>
  </si>
  <si>
    <t>Ρύθμιση μηχανισμού</t>
  </si>
  <si>
    <t>Απαιτείται</t>
  </si>
  <si>
    <t>Στεγανοποίηση πίνακα - Αλλαγή φαροσειρήνας</t>
  </si>
  <si>
    <t>Στεγανοποίηση (φωτιστικού, καλωδίων και πίνακα)-Τοποθέτηση φωτιστικών</t>
  </si>
  <si>
    <t>Στεγανοποίηση καπναγωγού</t>
  </si>
  <si>
    <t>Τοποθέτηση διαστολικού</t>
  </si>
  <si>
    <t>Στεγανοποίηση (φωτιστικού, καλωδίων )</t>
  </si>
  <si>
    <t>ΚΛΕΙΣΙΜΟ ΜΕ ΠΥΡΑΝΤΟΧΗ ΓΥΨΟΣΑΝΙΔΑ &amp; ΣΤΕΓΑΝΟΠΟΙΗΣΗ ΛΑΜΑΡΙΝΩΝ - ΑΠΟΚΑΤΑΣΤΑΣΗ ΟΡΟΦΗΣ ΛΕΒ/ΣΙΟΥ/Νταβάνιασμα με πυράντοχο υλικό της οροφής του λεβ/σιου</t>
  </si>
  <si>
    <t>Μετακίνηση αισθητηρίου ψηλά</t>
  </si>
  <si>
    <t>Στεγανοποίηση καλωδίων και κουτιών</t>
  </si>
  <si>
    <t>Ξύσιμο Βάψιμο Φλαντζών</t>
  </si>
  <si>
    <t>Δεν συμφωνεί αξονομετρικό και υπολογισμοί με την υπάρχουσα εγκ/ση - Διόρθωση Διαγράμματος καπνοδόχου</t>
  </si>
  <si>
    <t>Μανόμετρα πριν τους καυστήρες</t>
  </si>
  <si>
    <t>Στεγανοποίηση κουτιών</t>
  </si>
  <si>
    <t>Απάντληση πετρελαίου από τη δεξαμενή - καθαριότητα ή απομάκρυνση</t>
  </si>
  <si>
    <t>Όδευση δικτύου και αεραγωγών εντός γυψοσανίδας στην αποθήκη</t>
  </si>
  <si>
    <t>Έλεγχος για την τοποθέτηση καπέλου</t>
  </si>
  <si>
    <t>Ξύσιμο βάψιμο φλαντζών</t>
  </si>
  <si>
    <t xml:space="preserve">Στεγανοποίηση ερμαρίου </t>
  </si>
  <si>
    <t>Αλλαγή εύκαμπτου καυστήρα</t>
  </si>
  <si>
    <t>Επανέλεγχος όδευσης δικτύου</t>
  </si>
  <si>
    <t>Ξύσιμο - βάψιμο φλάντζας</t>
  </si>
  <si>
    <t>Εκκρεμεί το κατακόρυφο διάγραμμα</t>
  </si>
  <si>
    <t>ΤΣΙΑΚΜΑΚΗΣ</t>
  </si>
  <si>
    <t>Στεγανοποίηση ερμαρίου - Έλεγχος ανίχνευσης</t>
  </si>
  <si>
    <t>Να τηρηθούν απόστάσεις από το ρολόι της ΔΕΗ</t>
  </si>
  <si>
    <t>Ξύσιμο - βάψιμο φλαντζών στεγανοποίηση ερμαρίου - έλεγχος ανίχνευσης</t>
  </si>
  <si>
    <t>Να αποτυπωθεί η υπόγεια όδευση του δικτύου μετά το μετρητή</t>
  </si>
  <si>
    <t>Στεγανοποίηση καλωδίων πάνω από την πόρτα</t>
  </si>
  <si>
    <t>Στεγανοποίηση καλωδίων και πινάκων στο λύκειο</t>
  </si>
  <si>
    <t>ΥΠΟΣΤΑΘΜΟΣ</t>
  </si>
  <si>
    <t>Τοποθέτηση πυροσβεστήρα στην οροφή στο γυμνάσιο</t>
  </si>
  <si>
    <t>ΠΛΙΤΣΗΣ</t>
  </si>
  <si>
    <t>Να διορθωθούν τα σχέδια</t>
  </si>
  <si>
    <t>Επιμέτρηση του εσωτερικού δικτύου και αξονομετρικό σύμφωνα με τους υπολογισμούς</t>
  </si>
  <si>
    <t>Να διορθωθεί - Να συμπληρωθεί ο φάκελος με τις λεπτομέρειες των σκαμμάτων</t>
  </si>
  <si>
    <t>Να κατατεθούν τα φύλλα ελέγχου</t>
  </si>
  <si>
    <t>Τοποθέτηση μανομέτρου στο τάφ</t>
  </si>
  <si>
    <t>Στεγανοποίηση καλωδίων/πινάκων</t>
  </si>
  <si>
    <t>Καθαρισμός περσίδων</t>
  </si>
  <si>
    <t xml:space="preserve">Ξύσιμο - βάψιμο φλαντζών στεγανοποίηση ερμαρίου </t>
  </si>
  <si>
    <t xml:space="preserve">Στεγανοποίηση καλωδίων </t>
  </si>
  <si>
    <t>Αντικατάσταση Η/Β</t>
  </si>
  <si>
    <t>Αξονομετρικό σύμφωνα με υπολογισμούς - Διόρθωση Διαγράμματος καπνοδόχου και υπολογισμών αερισμού</t>
  </si>
  <si>
    <t>Εκκρεμεί πυρ/ρας</t>
  </si>
  <si>
    <t>Αισθητήριο στο ψηλότερο σημείο</t>
  </si>
  <si>
    <t>Υπάρχει ψύκτης στο λεβ/σιο</t>
  </si>
  <si>
    <t>Κρέμασμα πυρ/ρα</t>
  </si>
  <si>
    <t>Δ.Ε.Υ.Α. ΓΙΑΝΝΟΥΛΗΣ ΦΑΛΑΝΗΣ/ΕΛΤΑ</t>
  </si>
  <si>
    <t>Δεν επαρκεί ο μετρητής</t>
  </si>
  <si>
    <t>Ξύσιμο - βάψιμο φλαντζών στεγανοποίηση ερμαρίου</t>
  </si>
  <si>
    <t>Τοποθέτηση μανομέτρου στο ταφ ή αφαίρεση αυτού</t>
  </si>
  <si>
    <t>Μόνωση καπναγωγού</t>
  </si>
  <si>
    <t>Τοποθέτηση λαμπτήρων</t>
  </si>
  <si>
    <t>Στεγανοποίηση καλωδίων - Τοποθέτηση λαμπτήρων</t>
  </si>
  <si>
    <t>Προέκταση καπνοδόχου</t>
  </si>
  <si>
    <t>Στεγανοποίηση οροφής λεβ/σίου</t>
  </si>
  <si>
    <t>Στεγανοποίηση πίνακος - Τοποθέτηση λαμπτήρων</t>
  </si>
  <si>
    <t>Απαιτούνται</t>
  </si>
  <si>
    <t>ΠΕ007447</t>
  </si>
  <si>
    <t>Αντικατάσταση λόγω φθοράς</t>
  </si>
  <si>
    <t>Τοποθέτηση Η/Β εκτός λεβ/σίου</t>
  </si>
  <si>
    <t>Στεγανοποίηση καλωδίων και πινάκων</t>
  </si>
  <si>
    <t>ΤΖΑΒΕΛΛΑΣ</t>
  </si>
  <si>
    <t>Στεγανοποίηση ηλεκτρολογικών</t>
  </si>
  <si>
    <t>Στεγναοποίηση σύνδεσης καπναγωγού/καπνοδόχου</t>
  </si>
  <si>
    <t>Όδευση δικτύου από μη προσβάσιμο χώρο</t>
  </si>
  <si>
    <t>ΣΥΝΑΠΑΛΟΣ</t>
  </si>
  <si>
    <t xml:space="preserve">ΤΣΙΩΜΟΣ </t>
  </si>
  <si>
    <t>Αντικατάσταση μουφών - Αποτύπωση υπόγειου δικτύου</t>
  </si>
  <si>
    <t>ΣΧΟΛ.ΕΠ.ΜΟΝ. Α΄ΒΑΘΜΙΑΣ ΕΚΠΑΙΔ.</t>
  </si>
  <si>
    <t>42ο ΔΗΜΟΤΙΚΟ ΣΧΟΛΕΙΟ,56ο ΝΗΠ.</t>
  </si>
  <si>
    <t>ΛΟΙΖΟΥ ΜΑΝΟΥ 21</t>
  </si>
  <si>
    <t>56ο ΝΗΠΙΑΓΩΓΕΙΟ</t>
  </si>
  <si>
    <t>ΝΕΑΣ ΠΟΛΙΤΕΙΑΣ</t>
  </si>
  <si>
    <t>ΜΑΝΟΥ ΛΟΪΖΟΥ 21</t>
  </si>
  <si>
    <t>ΣΧ.ΕΠ.ΜΟΝ. Α'ΒΑΘΜΙΑΣ ΕΚΠΑΙΔ.</t>
  </si>
  <si>
    <t>17ο ΔΗΜΟΤΙΚΟ ΣΧΟΛΕΙΟ</t>
  </si>
  <si>
    <t>ΜΑΓΡΙΕ 1</t>
  </si>
  <si>
    <t>ΣΧ.ΕΠ.ΜΟΝ.Α'ΒΑΘΜΙΑΣ ΕΚΠΑΙΔ.</t>
  </si>
  <si>
    <t>17ο ΔΗΜ.ΣΧΟΛ. ΓΥΜΝΑΣΤΗΡΙΟ</t>
  </si>
  <si>
    <t>ΔΗΜΟΣ ΛΑΡΙΣΑΙΩΝ</t>
  </si>
  <si>
    <t>ΡΟΔΟΠΟΥΛΕΙΟ ΙΔΡΥΜΑ</t>
  </si>
  <si>
    <t>ΓΑΡΙΤΣΙΟΥ - ΛΕΥΚΙΠΠΟΥ</t>
  </si>
  <si>
    <t>ΣΧ.ΕΠ.ΜΟΝ A'/ΘΜΙΑΣ ΕΚΠΑΙΔ.</t>
  </si>
  <si>
    <t>22ο ΔΗΜΟΤΙΚΟ ΣΧΟΛΕΙΟ</t>
  </si>
  <si>
    <t>ΚΑΛΛΙΣΘΕΝΟΥΣ - ΘΕΟΦΙΛΟΥ</t>
  </si>
  <si>
    <t>ΓΥΜΝΑΣΤΗΡΙΟ 22ου Δ.ΣΧ.</t>
  </si>
  <si>
    <t>ΚΑΛΛΙΣΘΕΝΟΥΣ -ΘΕΟΦΙΛΟΥ</t>
  </si>
  <si>
    <t>ΣΧΟΛ.ΕΠ.ΜΟΝ. Β΄ΒΑΘΜΙΑΣ ΕΚΠΑΙΔ.</t>
  </si>
  <si>
    <t>12ο ΛΥΚΕΙΟ-ΑΘΛΗΤΙΚΟ ΓΥΜΝΑΣΙΟ</t>
  </si>
  <si>
    <t>ΚΑΛΛΙΣΘΕΝΟΥΣ -ΘΕΟΦΡΑΣΤΟΥ</t>
  </si>
  <si>
    <t>ΣΧ.ΕΠ.ΜΟΝ. Β'ΒΑΘΜΙΑΣ ΕΚΠΑΙΔ.</t>
  </si>
  <si>
    <t>ΜΟΥΣΙΚΟ ΓΥΜ. - ΚΥΡΙΩΣ ΚΤΙΡΙΟ</t>
  </si>
  <si>
    <t>ΛΕΙΒΑΔΙΤΗ ΤΑΣΟΥ - ΚΑΙΡΗ</t>
  </si>
  <si>
    <t>ΜΟΥΣΙΚΟ ΓΥΜ. - ΑΜΦΙΘΕΑΤΡΟ</t>
  </si>
  <si>
    <t>ΜΟΥΣΙΚΟ ΓΥΜ. - ΓΥΜΝΑΣΤΗΡΙΟ</t>
  </si>
  <si>
    <t>ΣΧΟΛ.ΕΠ.ΜΟΝ.Β΄ΒΑΘΜΙΑΣ ΕΚΠΑΙΔ.</t>
  </si>
  <si>
    <t>7ο ΛΥΚΕΙΟ ΛΑΡΙΣΑΣ</t>
  </si>
  <si>
    <t>ΛΑΚΩΝΙΑΣ -ΑΚΑΡΝΑΝΙΑΣ</t>
  </si>
  <si>
    <t>9Ο ΓΥΜΝΑΣΙΟ ΛΑΡΙΣΑΣ</t>
  </si>
  <si>
    <t>ΛΑΚΩΝΙΑΣ - ΑΚΑΡΝΑΝΙΑΣ</t>
  </si>
  <si>
    <t>ΑΚΑΡΝΑΝΙΑΣ 32</t>
  </si>
  <si>
    <t>ΣΧΟΛ.ΕΠ.ΜΟΝ.Α΄ΒΑΘΜΙΑΣ ΕΚΠΑΙΔ.</t>
  </si>
  <si>
    <t>13ο ΔΗΜΟΤΙΚΟ ΣΧΟΛΕΙΟ</t>
  </si>
  <si>
    <t>ΛΕΜΕΣΟΥ 13</t>
  </si>
  <si>
    <t>77η ΣΧΟΛΙΚΗ ΕΠΙΤΡΟΠΗ</t>
  </si>
  <si>
    <t>ΔΡΟΣΗ - ΠΑΙΩΝΙΟΥ</t>
  </si>
  <si>
    <t>ΣΕΚ</t>
  </si>
  <si>
    <t>ΔΡΟΣΗ - ΖΑΚΥΝΘΟΥ</t>
  </si>
  <si>
    <t>3o ΣΕΚ</t>
  </si>
  <si>
    <t>ΔΡΟΣΗ -ΖΑΚΥΝΘΟΥ</t>
  </si>
  <si>
    <t>ΔΡΟΣΗ &amp; ΖΑΚΥΝΘΟΥ</t>
  </si>
  <si>
    <t>ΣΧ.ΕΠ.ΜΟΝ.ΠΡΩΤ/ΘΜΙΑΣ ΕΚΠΑΙΔ.</t>
  </si>
  <si>
    <t>7ο - 32ο ΝΗΠΙΑΓΩΓΕΙΟ</t>
  </si>
  <si>
    <t>ΑΓΙΑΣ ΜΑΡΙΝΑΣ - ΑΓΙΑΣ</t>
  </si>
  <si>
    <t>1ο &amp; 35ο Δ.ΣΧ.</t>
  </si>
  <si>
    <t>ΙΟΥΣΤΙΝΙΑΝΟΥ 24Α</t>
  </si>
  <si>
    <t>3ο - 41ο Δ. ΣΧ.</t>
  </si>
  <si>
    <t>ΙΟΥΣΤΙΝΙΑΝΟΥ 24 (Α)</t>
  </si>
  <si>
    <t>ΙΟΥΣΤΙΝΙΑΝΟΥ 24 (Β)</t>
  </si>
  <si>
    <t>ΧΡΥΣΟΧΟΟΥ 2</t>
  </si>
  <si>
    <t>6ο &amp; 29ο Δ.ΣΧ.</t>
  </si>
  <si>
    <t>31ης ΑΥΓΟΥΣΤΟΥ 34</t>
  </si>
  <si>
    <t>ΠΛΟΥΤΩΝΟΣ 26</t>
  </si>
  <si>
    <t>ΣΧ.ΕΠ.ΜΟΝ.Β'ΒΑΘΜΙΑΣ ΕΚΠΑΙΔ.</t>
  </si>
  <si>
    <t>2ο ΓΥΜΝΑΣΙΟ</t>
  </si>
  <si>
    <t>ΗΡΩΩΝ ΠΟΛΥΤΕΧΝΕΙΟΥ 189</t>
  </si>
  <si>
    <t>7ο ΕΝΙΑΙΟ ΓΥΜΝΑΣΙΟ</t>
  </si>
  <si>
    <t>ΣΙΚΕΛΙΑΝΟΥ -ΚΑΡΛΑΣ</t>
  </si>
  <si>
    <t>4ο ΤΕΕ</t>
  </si>
  <si>
    <t>ΓΥΜΝΑΣΤΗΡΙΟΥ 7ου ΓΥΜΝ- 4ου ΤΕΕ</t>
  </si>
  <si>
    <t>2ο ΛΥΚΕΙΟ</t>
  </si>
  <si>
    <t>ΑΙΟΛΟΥ 4</t>
  </si>
  <si>
    <t>10ο ΔΗΜΟΤΙΚΟ ΣΧΟΛΕΙΟ</t>
  </si>
  <si>
    <t>ΑΙΟΛΟΥ 2</t>
  </si>
  <si>
    <t>ΙΟΥΣΤΙΝΙΑΝΟΥ -ΒΟΥΤΣΙΛΑ</t>
  </si>
  <si>
    <t>5Ο ΓΥΜΝΑΣΙΟ ΛΑΡΙΣΑΣ</t>
  </si>
  <si>
    <t>18ο Δ.ΣΧ. - 27ο ΝΗΠΙΑΓΩΓΕΙΟ</t>
  </si>
  <si>
    <t>ΦΑΣΟΥΛΑ 16</t>
  </si>
  <si>
    <t>21ο Δ.ΣΧ. - 39ο ΝΗΠ.</t>
  </si>
  <si>
    <t>ΠΑΤΕΡΑ ΚΛΕΑΡΧΟΥ 1</t>
  </si>
  <si>
    <t>ΓΥΜΝΑΣΤΗΡΙΟ 21ου Δ.ΣΧ.</t>
  </si>
  <si>
    <t>ΕΙΔΙΚΟ Δ.ΣΧ. &amp; ΕΙΔΙΚΟ ΝΗΠ/ΓΕΙΟ</t>
  </si>
  <si>
    <t>ΜΟΥΣΩΝ 1</t>
  </si>
  <si>
    <t>26ο ΔΗΜ.ΣΧ.-29ο ΝΗΠΙΑΓΩΓΕΙΟ</t>
  </si>
  <si>
    <t>ΑΥΛΩΝΟΣ - ΑΒΔΗΡΩΝ</t>
  </si>
  <si>
    <t>ΓΥΜΝΑΣΤΗΡΙΟ 26ου ΔΗΜ.ΣΧ.-29ο</t>
  </si>
  <si>
    <t>ΑΥΛΩΝΟΣ -ΑΒΔΗΡΩΝ</t>
  </si>
  <si>
    <t>8ο ΔΗΜΟΤΙΚΟ ΣΧΟΛΕΙΟ</t>
  </si>
  <si>
    <t>ΣΟΥΤΣΟΥ ΣΚΑΡΛΑΤΟΥ 8-10</t>
  </si>
  <si>
    <t>14ο ΔΗΜΟΤΙΚΟ ΣΧΟΛΕΙΟ</t>
  </si>
  <si>
    <t>ΓΕΡΟΥΛΑΝΟΥ 2</t>
  </si>
  <si>
    <t>ΓΥΜΝΑΣΤΗΡΙΟ 14ου ΔΗΜΟΤΙΚΟΥ</t>
  </si>
  <si>
    <t>25ο ΔΗΜΟΤΙΚΟ ΣΧΟΛΕΙΟ</t>
  </si>
  <si>
    <t>ΜΕΡΑΡΧΙΑΣ ΠΡΩΤΗΣ 2</t>
  </si>
  <si>
    <t>25ο Δ.ΣΧ.</t>
  </si>
  <si>
    <t>6ο ΓΥΜΝ. &amp; 6ο ΛΥΚ. ΛΑΡΙΣΑΣ</t>
  </si>
  <si>
    <t>ΜΕΡΑΡΧΙΑΣ ΠΡΩΤΗΣ -ΚΑΡΑΟΛΗ</t>
  </si>
  <si>
    <t>38ο ΔΗΜΟΤΙΚΟ ΣΧΟΛΕΙΟ</t>
  </si>
  <si>
    <t>ΜΥΡΩΝ 1</t>
  </si>
  <si>
    <t>20ο ΔΗΜΟΤΙΚΟ ΣΧΟΛΕΙΟ</t>
  </si>
  <si>
    <t>ΣΧ.ΕΠ.ΜΟΝ.Β'ΘΜΙΑΣ ΕΚΠΑΙΔ.</t>
  </si>
  <si>
    <t>3ο ΓΥΜΝΑΣΙΟ</t>
  </si>
  <si>
    <t>ΚΑΡΔΙΤΣΗΣ - ΠΑΠΑΝΔΡΕΟΥ</t>
  </si>
  <si>
    <t>3ο ΛΥΚΕΙΟ</t>
  </si>
  <si>
    <t>ΓΥΜΝΑΣΤΗΡΙΟ 3ου ΛΥΚ-3ου ΓΥΜΝ.</t>
  </si>
  <si>
    <t>8ο ΓΥΜΝΑΣΙΟ</t>
  </si>
  <si>
    <t>ΛΑΓΟΥ -ΤΕΡΜΑ</t>
  </si>
  <si>
    <t>ΓΑΖΗ ΑΝΘΙΜΟΥ - ΗΠΕΙΡΟΥ</t>
  </si>
  <si>
    <t>1ο ΓΥΜΝΑΣΙΟ</t>
  </si>
  <si>
    <t>4ο  ΛΥΚΕΙΟ</t>
  </si>
  <si>
    <t>ΓΑΖΗ ΑΝΘΙΜΟΥ -ΗΠΕΙΡΟΥ</t>
  </si>
  <si>
    <t>15ο ΓΥΜΝΑΣΙΟ</t>
  </si>
  <si>
    <t>4ο ΓΥΜΝΑΣΙΟ (ΛΕΒΗΤΑΣ 1)</t>
  </si>
  <si>
    <t>ΗΠΕΙΡΟΥ - ΓΑΖΗ</t>
  </si>
  <si>
    <t>4ο ΓΥΜΝΑΣΙΟ (ΛΕΒΗΤΑΣ 2)</t>
  </si>
  <si>
    <t>ΗΠΕΙΡΟΥ -ΓΑΖΗ</t>
  </si>
  <si>
    <t>ΓΥΜΝΑΣΤΗΡΙΟ 4ου ΓΥΜΝΑΣΙΟΥ</t>
  </si>
  <si>
    <t>8ο  ΛΥΚΕΙΟ-12ο ΓΥΜΝΑΣΙΟ</t>
  </si>
  <si>
    <t>ΡΟΔΟΥ -ΤΕΡΜΑ</t>
  </si>
  <si>
    <t>ΓΥΜΝΑΣΤΗΡΙΟ 8ο ΛΥΚ.-12ου ΓΥΜΝ.</t>
  </si>
  <si>
    <t>10ο ΛΥΚΕΙΟ</t>
  </si>
  <si>
    <t>ΗΡΑΚΛΕΙΑΝΟΥ -ΤΕΡΜΑ</t>
  </si>
  <si>
    <t>10ο ΓΥΜΝΑΣΙΟ</t>
  </si>
  <si>
    <t>30ο ΔΗΜΟΤΙΚΟ ΣΧΟΛΕΙΟ</t>
  </si>
  <si>
    <t>ΚΟΥΜΟΥΝΔΟΥΡΟΥ 53</t>
  </si>
  <si>
    <t>7ο ΔΗΜΟΤΙΚΟ ΣΧΟΛΕΙΟ</t>
  </si>
  <si>
    <t>27ο ΔΗΜΟΤΙΚΟ ΣΧΟΛΕΙΟ</t>
  </si>
  <si>
    <t>ΗΡΑΚΛΕΙΑΝΟΥ 36</t>
  </si>
  <si>
    <t>1ο ΝΗΠΙΑΓΩΓΕΙΟ ΓΙΑΝΝΟΥΛΗΣ</t>
  </si>
  <si>
    <t>ΟΛΥΜΠΟΥ 1</t>
  </si>
  <si>
    <t>2ο ΔΗΜΟΤΙΚΟ ΓΙΑΝΝΟΥΛΗΣ</t>
  </si>
  <si>
    <t>ΣΤΑΔΙΟΥ 10</t>
  </si>
  <si>
    <t>ΕΙΔΙΚΟ ΣΧΟΛΕΙΟ ΓΙΑΝΝΟΥΛΗΣ</t>
  </si>
  <si>
    <t>ΠΑΠΑΓΟΥ 49</t>
  </si>
  <si>
    <t>ΔΗΜΟΣ ΓΙΑΝΝΟΥΛΗΣ</t>
  </si>
  <si>
    <t>ΚΟΖΑΝΗΣ 39Β</t>
  </si>
  <si>
    <t>ΣΤΑΔΙΟΥ 12-14</t>
  </si>
  <si>
    <t>ΛΥΚΕΙΟ ΓΙΑΝΝΟΥΛΗΣ</t>
  </si>
  <si>
    <t>1ο ΔΗΜΟΣΙΟ ΤΕΕ ΕΙΔΙΚΗΣ ΑΓΩΓΗΣ</t>
  </si>
  <si>
    <t>ΕΘΝΑΡΧΗ ΜΑΚΑΡΙΟΥ 4</t>
  </si>
  <si>
    <t>ΙΔΡΥΜΑ ΠΡΟΣΤΑΣΙΑΣ ΑΠΡΟΣ/ΤΩΝ</t>
  </si>
  <si>
    <t>ΠΑΙΔΙΩΝ "Ο ΑΡΙΣΤΕΥΣ"</t>
  </si>
  <si>
    <t>12ο ΔΗΜΟΤΙΚΟ ΣΧΟΛΕΙΟ ΛΑΡΙΣΑΣ</t>
  </si>
  <si>
    <t>ΑΡΚΑΔΙΟΥ 38</t>
  </si>
  <si>
    <t>14ο ΓΥΜΝΑΣΙΟ</t>
  </si>
  <si>
    <t>ΚΑΡΚΑΒΙΤΣΑ - ΧΑΤΖΟΠΟΥΛΟΥ</t>
  </si>
  <si>
    <t>15ο ΔΗΜΟΤΙΚΟ ΣΧΟΛΕΙΟ ΛΑΡΙΣΑΣ</t>
  </si>
  <si>
    <t>ΧΑΤΖΟΠΟΥΛΟΥ 1</t>
  </si>
  <si>
    <t>23ο ΔΗΜΟΤΙΚΟ ΣΧΟΛΕΙΟ ΛΑΡΙΣΑΣ</t>
  </si>
  <si>
    <t>ΙΩΑΝΝΟΥ -ΠΕΛΛΟΠΟΝΗΣΟΥ</t>
  </si>
  <si>
    <t>ΣΧ.ΕΠΙΤΡ.ΜΟΝ. Α/ΘΜΙΑΣ ΕΚΠ/ΣΗΣ</t>
  </si>
  <si>
    <t>ΓΥΜΝΑΣΤΗΡΙΟ-23ΟΥΔΗΜ.ΣΧ.ΛΑΡΙΣΑΣ</t>
  </si>
  <si>
    <t>ΙΩΑΝΝΟΥ &amp;</t>
  </si>
  <si>
    <t>ΣΧ.ΕΠ.ΜΟΝ.Α'ΘΜΙΑΣ ΕΚΠΑΙΔ.</t>
  </si>
  <si>
    <t>16ο ΔΗΜΟΤΙΚΟ ΣΧΟΛΕΙΟ</t>
  </si>
  <si>
    <t>ΕΘΝΙΚΗΣ ΑΝΤΙΣΤΑΣΕΩΣ 35</t>
  </si>
  <si>
    <t>ΔΙΑΤΟΜΗ ΔΙΚΤΥΟΥ</t>
  </si>
  <si>
    <t>ΙΣΧΥΣ ( KW)</t>
  </si>
  <si>
    <t>67,8 kw</t>
  </si>
  <si>
    <r>
      <t xml:space="preserve">G10 </t>
    </r>
    <r>
      <rPr>
        <sz val="8"/>
        <color indexed="10"/>
        <rFont val="Arial"/>
        <family val="2"/>
      </rPr>
      <t>/ G6</t>
    </r>
  </si>
  <si>
    <t>ΣΥΝΔΕΣΗ ΑΙΣΘΗΡΙΟΥ?</t>
  </si>
  <si>
    <r>
      <t>Στεγανοποίηση (λάμπα, καλώδια σε σπυράλ)</t>
    </r>
    <r>
      <rPr>
        <sz val="6"/>
        <color indexed="10"/>
        <rFont val="Arial"/>
        <family val="2"/>
      </rPr>
      <t xml:space="preserve"> NEOI ΛΑΜΠΤΗΡΕΣ</t>
    </r>
  </si>
  <si>
    <r>
      <t xml:space="preserve">ΑΝΤΙΚΑΤΑΣΤΑΣΗ </t>
    </r>
    <r>
      <rPr>
        <sz val="6"/>
        <color indexed="10"/>
        <rFont val="Arial"/>
        <family val="2"/>
      </rPr>
      <t>Φ 25</t>
    </r>
  </si>
  <si>
    <r>
      <t xml:space="preserve">ΑΝΤΙΚΑΤΑΣΤΑΣΗ </t>
    </r>
    <r>
      <rPr>
        <sz val="6"/>
        <color indexed="10"/>
        <rFont val="Arial"/>
        <family val="2"/>
      </rPr>
      <t>Φ25</t>
    </r>
  </si>
  <si>
    <t>2 1/2-2-3/4</t>
  </si>
  <si>
    <t>ΥΠΟΛΟΓΙΣΜΟΙ ΜΕ ΝΈΟ ΚΑΝ</t>
  </si>
  <si>
    <r>
      <t>G40 /</t>
    </r>
    <r>
      <rPr>
        <sz val="8"/>
        <color indexed="10"/>
        <rFont val="Arial"/>
        <family val="2"/>
      </rPr>
      <t xml:space="preserve"> G 65</t>
    </r>
  </si>
  <si>
    <t>3  - 2  1/2 -  1</t>
  </si>
  <si>
    <r>
      <t xml:space="preserve">2 πυροσβεστήρες κρεμμαστοί </t>
    </r>
    <r>
      <rPr>
        <sz val="6"/>
        <color indexed="10"/>
        <rFont val="Arial"/>
        <family val="2"/>
      </rPr>
      <t>PA 6 KG</t>
    </r>
  </si>
  <si>
    <r>
      <t xml:space="preserve">Καπέλο για το μικρό λέβητα </t>
    </r>
    <r>
      <rPr>
        <sz val="6"/>
        <color indexed="10"/>
        <rFont val="Arial"/>
        <family val="2"/>
      </rPr>
      <t>ΙΣΩΣ Φ20?</t>
    </r>
  </si>
  <si>
    <t>400.000 KCAL/H</t>
  </si>
  <si>
    <r>
      <t xml:space="preserve">Στεγανοποίηση καπάκια και φωτιστικά/ </t>
    </r>
    <r>
      <rPr>
        <sz val="6"/>
        <color indexed="10"/>
        <rFont val="Arial"/>
        <family val="2"/>
      </rPr>
      <t>ΠΙΘΑΝΗ ΑΝΤΙΚΑΤΑΣΤΑΣΗ ΛΑΜΠΑΣ</t>
    </r>
  </si>
  <si>
    <t>430.000 ΚCAL/H</t>
  </si>
  <si>
    <t>2  1/2</t>
  </si>
  <si>
    <t>330.000 KCAL/H</t>
  </si>
  <si>
    <r>
      <t>Τοποθέτηση καπέλου</t>
    </r>
    <r>
      <rPr>
        <sz val="6"/>
        <color indexed="10"/>
        <rFont val="Arial"/>
        <family val="2"/>
      </rPr>
      <t xml:space="preserve"> 60X60 KOINO ME TO 7o LYKEIO</t>
    </r>
  </si>
  <si>
    <r>
      <t>Τοποθέτηση καπέλου</t>
    </r>
    <r>
      <rPr>
        <sz val="6"/>
        <color indexed="10"/>
        <rFont val="Arial"/>
        <family val="2"/>
      </rPr>
      <t xml:space="preserve"> 60X60 ΚΟΙΝΟ ΜΕ 9ο ΓΥΜΝ</t>
    </r>
  </si>
  <si>
    <t>19ο ΔΗΜΟΤΙΚΟ</t>
  </si>
  <si>
    <t>400.000 kcal/h</t>
  </si>
  <si>
    <r>
      <t xml:space="preserve">Χρήση στηριγμάτων και λάστιχου σε όλα τα μεταλλικά μπρατσα   </t>
    </r>
    <r>
      <rPr>
        <sz val="6"/>
        <color indexed="10"/>
        <rFont val="Arial"/>
        <family val="2"/>
      </rPr>
      <t xml:space="preserve">σε 4 σημεια </t>
    </r>
  </si>
  <si>
    <r>
      <rPr>
        <sz val="6"/>
        <color indexed="10"/>
        <rFont val="Arial"/>
        <family val="2"/>
      </rPr>
      <t>υπάρχει</t>
    </r>
    <r>
      <rPr>
        <sz val="6"/>
        <rFont val="Arial"/>
        <family val="2"/>
      </rPr>
      <t xml:space="preserve"> Νέα καμινάδα διπλή μονωμένη και όχι τετράγωνη </t>
    </r>
    <r>
      <rPr>
        <sz val="6"/>
        <color indexed="10"/>
        <rFont val="Arial"/>
        <family val="2"/>
      </rPr>
      <t>μελέτης</t>
    </r>
  </si>
  <si>
    <r>
      <t xml:space="preserve">7ο ΕΠΑΓ. ΛΥΚΕΙΟ / </t>
    </r>
    <r>
      <rPr>
        <sz val="8"/>
        <color indexed="10"/>
        <rFont val="Arial"/>
        <family val="2"/>
      </rPr>
      <t>ΓΥΜΝΑΣΤΗΡΙΟ</t>
    </r>
  </si>
  <si>
    <r>
      <t xml:space="preserve">G6  / </t>
    </r>
    <r>
      <rPr>
        <sz val="8"/>
        <color indexed="10"/>
        <rFont val="Arial"/>
        <family val="2"/>
      </rPr>
      <t>G 25</t>
    </r>
  </si>
  <si>
    <t>150.000       100.000 kcal/h</t>
  </si>
  <si>
    <t>2   1/2</t>
  </si>
  <si>
    <t>?</t>
  </si>
  <si>
    <t>ΔΕΝ ΣΥΜΠΙΠΤΕΙ Η ΜΕΛΕΤΗ ΜΕ ΤΗΝ ΚΑΤΑΣΚΕΥΗ</t>
  </si>
  <si>
    <t>450.000 KCAL/H</t>
  </si>
  <si>
    <t>1  1/4</t>
  </si>
  <si>
    <t>200.000 ΚCAL/H</t>
  </si>
  <si>
    <r>
      <t xml:space="preserve">Αλλαγή λαμπτήρων στεγανοποίηση καλωδίων </t>
    </r>
    <r>
      <rPr>
        <sz val="6"/>
        <color indexed="10"/>
        <rFont val="Arial"/>
        <family val="2"/>
      </rPr>
      <t>KAI ΠΙΝΑΚΩΝ</t>
    </r>
  </si>
  <si>
    <t>300.000 ΚCAL/H</t>
  </si>
  <si>
    <r>
      <t xml:space="preserve">5ο ΔΗΜΟΤΙΚΟ ΣΧΟΛΕΙΟ / </t>
    </r>
    <r>
      <rPr>
        <sz val="8"/>
        <color indexed="10"/>
        <rFont val="Arial"/>
        <family val="2"/>
      </rPr>
      <t>2 ΜΕΤΡΗΤΕΣ</t>
    </r>
  </si>
  <si>
    <t>1  1/2</t>
  </si>
  <si>
    <t>120.000 ΚCAL/H</t>
  </si>
  <si>
    <r>
      <t xml:space="preserve">Τοποθέτηση αισθητηρίου στο ψηλότερο σημείο/ </t>
    </r>
    <r>
      <rPr>
        <sz val="6"/>
        <color indexed="10"/>
        <rFont val="Arial"/>
        <family val="2"/>
      </rPr>
      <t>ΑΛΛΑΓΗ ΘΕΣΗΣ Η/ΒΑΝΑΣ ( ΕΚΤΟΣ ΛΕΒ/ΣΙΟΥ)</t>
    </r>
  </si>
  <si>
    <r>
      <t xml:space="preserve">39ο ΔΗΜΟΤΙΚΟ ΣΧΟΛΕΙΟ/ </t>
    </r>
    <r>
      <rPr>
        <sz val="8"/>
        <color indexed="10"/>
        <rFont val="Arial"/>
        <family val="2"/>
      </rPr>
      <t>ΥΠΑΡΞΗ ΚΑΙ ΑΛΛΟΥ ΜΕΤΡΗΤΗ ΠΕ 34512?</t>
    </r>
  </si>
  <si>
    <t>270.000 ΚCAL/H</t>
  </si>
  <si>
    <t>350.000 ΚCAL/H</t>
  </si>
  <si>
    <r>
      <t xml:space="preserve">G40/ </t>
    </r>
    <r>
      <rPr>
        <sz val="8"/>
        <color indexed="10"/>
        <rFont val="Arial"/>
        <family val="2"/>
      </rPr>
      <t>G25? G16?</t>
    </r>
  </si>
  <si>
    <t>3''  - 2 ''</t>
  </si>
  <si>
    <r>
      <t xml:space="preserve">ΑΝΤΙΚΑΤΑΣΤΑΣΗ ΚΑΜΙΝΑΔΑΣ </t>
    </r>
    <r>
      <rPr>
        <sz val="6"/>
        <color indexed="10"/>
        <rFont val="Arial"/>
        <family val="2"/>
      </rPr>
      <t>ΣΤΟΝ  380.000</t>
    </r>
  </si>
  <si>
    <r>
      <t>Αλλαγή καπναγωγού</t>
    </r>
    <r>
      <rPr>
        <sz val="6"/>
        <color indexed="10"/>
        <rFont val="Arial"/>
        <family val="2"/>
      </rPr>
      <t>( ΣΤΟΝ 120.000)</t>
    </r>
  </si>
  <si>
    <r>
      <t xml:space="preserve">Στεγανοποίηση (φωτιστικού, καλωδίων) </t>
    </r>
    <r>
      <rPr>
        <sz val="6"/>
        <color indexed="10"/>
        <rFont val="Arial"/>
        <family val="2"/>
      </rPr>
      <t>TΟΠΟΘΕΤΗΣΗ 2 ΦΣ ΧΕΛΩΝΕΣ</t>
    </r>
  </si>
  <si>
    <r>
      <t>ΠΕ003980 /</t>
    </r>
    <r>
      <rPr>
        <sz val="7.5"/>
        <color indexed="10"/>
        <rFont val="Helvetica"/>
        <family val="2"/>
      </rPr>
      <t>3950?</t>
    </r>
  </si>
  <si>
    <r>
      <t xml:space="preserve">Δεν υπάρχει/ </t>
    </r>
    <r>
      <rPr>
        <sz val="6"/>
        <color indexed="10"/>
        <rFont val="Arial"/>
        <family val="2"/>
      </rPr>
      <t>AΠAITEITAI</t>
    </r>
  </si>
  <si>
    <r>
      <t xml:space="preserve">Στεγανοποίηση φωτιστικών / </t>
    </r>
    <r>
      <rPr>
        <sz val="6"/>
        <color indexed="10"/>
        <rFont val="Arial"/>
        <family val="2"/>
      </rPr>
      <t>ΤΟΠΟΘΕΤΗΣΗ ΣΤΕΓΑΝΩΝ</t>
    </r>
  </si>
  <si>
    <r>
      <t>5Ο ΓΕΛ/</t>
    </r>
    <r>
      <rPr>
        <sz val="8"/>
        <color indexed="10"/>
        <rFont val="Arial"/>
        <family val="2"/>
      </rPr>
      <t xml:space="preserve"> ΚΑΙ ΓΥΜΝΑΣΤΗΡΙΟ</t>
    </r>
  </si>
  <si>
    <t>3"-2"</t>
  </si>
  <si>
    <r>
      <t xml:space="preserve">Δεν υπάρχει/ </t>
    </r>
    <r>
      <rPr>
        <sz val="6"/>
        <color indexed="10"/>
        <rFont val="Arial"/>
        <family val="2"/>
      </rPr>
      <t>AΠAITEITAI/AΠAITEITAI</t>
    </r>
  </si>
  <si>
    <r>
      <t xml:space="preserve">G40  / </t>
    </r>
    <r>
      <rPr>
        <sz val="8"/>
        <color indexed="10"/>
        <rFont val="Arial"/>
        <family val="2"/>
      </rPr>
      <t>G10</t>
    </r>
  </si>
  <si>
    <t>ΣΥΝΑΠΑΛΟΥ ΑΝ</t>
  </si>
  <si>
    <t>ΤΣΟΛΙΑ Χ</t>
  </si>
  <si>
    <t>ΤΖΙΛΑΚΑΣ Α</t>
  </si>
  <si>
    <t>ΣΥΝΤΑΚΑΣ Κ</t>
  </si>
  <si>
    <t>200.000 KCAL/H</t>
  </si>
  <si>
    <t xml:space="preserve"> 2  1/2</t>
  </si>
  <si>
    <r>
      <t xml:space="preserve">Στον ίδιο χώρο είναι εγκ/μένο αερόθερμο για τη θέρμανση του γυμναστηρίου </t>
    </r>
    <r>
      <rPr>
        <sz val="6"/>
        <color indexed="10"/>
        <rFont val="Arial"/>
        <family val="2"/>
      </rPr>
      <t xml:space="preserve"> ?</t>
    </r>
  </si>
  <si>
    <t>180.000 /200.000 KCAL/H</t>
  </si>
  <si>
    <r>
      <t xml:space="preserve">Στεγανοποίηση </t>
    </r>
    <r>
      <rPr>
        <sz val="6"/>
        <color indexed="10"/>
        <rFont val="Arial"/>
        <family val="2"/>
      </rPr>
      <t>ΟΠΩΝ Κ.Λ.Π</t>
    </r>
  </si>
  <si>
    <r>
      <t xml:space="preserve">Στεγανοποίηση </t>
    </r>
    <r>
      <rPr>
        <sz val="6"/>
        <color indexed="10"/>
        <rFont val="Arial"/>
        <family val="2"/>
      </rPr>
      <t>OΠΩΝ</t>
    </r>
  </si>
  <si>
    <t>XAΔΟΥΛΟΥ Γ</t>
  </si>
  <si>
    <t>250.000 ΚCAL/H</t>
  </si>
  <si>
    <t>2 1/2- 2</t>
  </si>
  <si>
    <t>AΠΑΙΤΕΙΤΑΙ</t>
  </si>
  <si>
    <r>
      <t xml:space="preserve">ΠΕ003981 </t>
    </r>
    <r>
      <rPr>
        <sz val="7.5"/>
        <color indexed="10"/>
        <rFont val="Helvetica"/>
        <family val="2"/>
      </rPr>
      <t>Ή 84?</t>
    </r>
  </si>
  <si>
    <t>163 ΚW</t>
  </si>
  <si>
    <t>3- 2'</t>
  </si>
  <si>
    <t>ΖΕΜΠΕΚΗΣ ΓΙΩΡΓΟΣ</t>
  </si>
  <si>
    <t>100.000 ΚCAL/H</t>
  </si>
  <si>
    <t>80.000 KCAL/H</t>
  </si>
  <si>
    <r>
      <t xml:space="preserve">Στεγανοποίηση καλωδίων </t>
    </r>
    <r>
      <rPr>
        <sz val="6"/>
        <color indexed="10"/>
        <rFont val="Arial"/>
        <family val="2"/>
      </rPr>
      <t>20 M  ?</t>
    </r>
  </si>
  <si>
    <t>501 KW</t>
  </si>
  <si>
    <t>1o ΛΥΚΕΙΟ</t>
  </si>
  <si>
    <t>300.000 KCAL/H</t>
  </si>
  <si>
    <r>
      <t xml:space="preserve">Στεγανοποίηση καλωδίων  </t>
    </r>
    <r>
      <rPr>
        <sz val="6"/>
        <color indexed="10"/>
        <rFont val="Arial"/>
        <family val="2"/>
      </rPr>
      <t>10M</t>
    </r>
  </si>
  <si>
    <r>
      <t xml:space="preserve">Στεγανοποίηση καλωδίων  </t>
    </r>
    <r>
      <rPr>
        <sz val="6"/>
        <color indexed="10"/>
        <rFont val="Arial"/>
        <family val="2"/>
      </rPr>
      <t>10 M</t>
    </r>
  </si>
  <si>
    <r>
      <t>G65  /</t>
    </r>
    <r>
      <rPr>
        <sz val="8"/>
        <color indexed="10"/>
        <rFont val="Arial"/>
        <family val="2"/>
      </rPr>
      <t xml:space="preserve"> G40</t>
    </r>
  </si>
  <si>
    <r>
      <t>G65/</t>
    </r>
    <r>
      <rPr>
        <sz val="8"/>
        <color indexed="10"/>
        <rFont val="Arial"/>
        <family val="2"/>
      </rPr>
      <t xml:space="preserve"> G40</t>
    </r>
  </si>
  <si>
    <r>
      <t xml:space="preserve">Αλλαγή σκουριασμένων κολλάρων στηριγμάτων  - </t>
    </r>
    <r>
      <rPr>
        <sz val="6"/>
        <color indexed="10"/>
        <rFont val="Arial"/>
        <family val="2"/>
      </rPr>
      <t>10 ΣΤΗΡ</t>
    </r>
  </si>
  <si>
    <r>
      <t xml:space="preserve">Στεγανοποίηση καλωδίων </t>
    </r>
    <r>
      <rPr>
        <sz val="6"/>
        <color indexed="10"/>
        <rFont val="Arial"/>
        <family val="2"/>
      </rPr>
      <t xml:space="preserve"> 40 Μ</t>
    </r>
  </si>
  <si>
    <t>4'-3'-2 1/2'     /3'</t>
  </si>
  <si>
    <r>
      <t xml:space="preserve">G100  / </t>
    </r>
    <r>
      <rPr>
        <sz val="8"/>
        <color indexed="10"/>
        <rFont val="Arial"/>
        <family val="2"/>
      </rPr>
      <t>ΠΙΕΣΗ 100 MBAR</t>
    </r>
  </si>
  <si>
    <r>
      <t xml:space="preserve">Να αποτυπωθεί το υπόγειοα δίκτυο μετά τον υποσταθμό  </t>
    </r>
    <r>
      <rPr>
        <sz val="6"/>
        <color indexed="10"/>
        <rFont val="Arial"/>
        <family val="2"/>
      </rPr>
      <t>?</t>
    </r>
  </si>
  <si>
    <r>
      <t>Στεγανοποίηση λεβ/σίου Γυμνασίου</t>
    </r>
    <r>
      <rPr>
        <sz val="6"/>
        <color indexed="10"/>
        <rFont val="Arial"/>
        <family val="2"/>
      </rPr>
      <t xml:space="preserve"> MEΓΑΛΗ ΤΡΥΠΑ 1Μ2</t>
    </r>
  </si>
  <si>
    <t>349,2 KW  /  160.000 KCAL/H</t>
  </si>
  <si>
    <r>
      <t>ΛΥΚΕΙΟ ΓΙΑΝΝΟΥΛΗΣ</t>
    </r>
    <r>
      <rPr>
        <sz val="8"/>
        <color indexed="10"/>
        <rFont val="Arial"/>
        <family val="2"/>
      </rPr>
      <t>/ΓΥΜΝΑΣΙΟ ΓΙΑΝΝΟΥΛΗΣ</t>
    </r>
  </si>
  <si>
    <r>
      <t>ΛΥΚΕΙΟ ΓΙΑΝΝΟΥΛΗΣ/</t>
    </r>
    <r>
      <rPr>
        <sz val="8"/>
        <color indexed="10"/>
        <rFont val="Arial"/>
        <family val="2"/>
      </rPr>
      <t xml:space="preserve">ΓΥΜΝΑΣΤΗΡΙΟ </t>
    </r>
  </si>
  <si>
    <t>75.000 ΚCAL/H</t>
  </si>
  <si>
    <t>ΜΠΟΥΜΠΙΤΣΑ ΒΑΣΩ</t>
  </si>
  <si>
    <r>
      <t>Εναέρια όδευση δικτύου από κτίριο σε κτίριο-</t>
    </r>
    <r>
      <rPr>
        <sz val="6"/>
        <color indexed="10"/>
        <rFont val="Arial"/>
        <family val="2"/>
      </rPr>
      <t xml:space="preserve"> ΔΙΑΣΤΟΛΙΚΟ ΚΑΙ ΣΤΗΡΙΞΗ</t>
    </r>
  </si>
  <si>
    <r>
      <t xml:space="preserve">ΜΠΟΥΜΠΙΤΣΑ ΒΑΣΩ / </t>
    </r>
    <r>
      <rPr>
        <sz val="8"/>
        <color indexed="10"/>
        <rFont val="Arial"/>
        <family val="2"/>
      </rPr>
      <t>ΠΡΟΒΛΗΜΑΤΙΚΟ</t>
    </r>
  </si>
  <si>
    <r>
      <t xml:space="preserve">Όδευση δικτύου εντός μπετόν και υπόγειο δίκτυο κάτω από δόμηση  </t>
    </r>
    <r>
      <rPr>
        <sz val="6"/>
        <color indexed="10"/>
        <rFont val="Arial"/>
        <family val="2"/>
      </rPr>
      <t>?</t>
    </r>
  </si>
  <si>
    <r>
      <t>G10 /</t>
    </r>
    <r>
      <rPr>
        <sz val="8"/>
        <color indexed="10"/>
        <rFont val="Arial"/>
        <family val="2"/>
      </rPr>
      <t xml:space="preserve"> G25?</t>
    </r>
  </si>
  <si>
    <t>2 1/2-2</t>
  </si>
  <si>
    <r>
      <t xml:space="preserve">( </t>
    </r>
    <r>
      <rPr>
        <sz val="8"/>
        <color indexed="30"/>
        <rFont val="Arial"/>
        <family val="2"/>
      </rPr>
      <t>1997</t>
    </r>
    <r>
      <rPr>
        <sz val="8"/>
        <color indexed="10"/>
        <rFont val="Arial"/>
        <family val="2"/>
      </rPr>
      <t>) 400.000 KCAL/H</t>
    </r>
  </si>
  <si>
    <r>
      <t>(</t>
    </r>
    <r>
      <rPr>
        <sz val="8"/>
        <color indexed="30"/>
        <rFont val="Arial"/>
        <family val="2"/>
      </rPr>
      <t xml:space="preserve">1997 </t>
    </r>
    <r>
      <rPr>
        <sz val="8"/>
        <color indexed="10"/>
        <rFont val="Arial"/>
        <family val="2"/>
      </rPr>
      <t>)500.000 ΚCAL/H</t>
    </r>
  </si>
  <si>
    <r>
      <rPr>
        <sz val="8"/>
        <color indexed="30"/>
        <rFont val="Arial"/>
        <family val="2"/>
      </rPr>
      <t>( 1997</t>
    </r>
    <r>
      <rPr>
        <sz val="8"/>
        <color indexed="10"/>
        <rFont val="Arial"/>
        <family val="2"/>
      </rPr>
      <t>)  200.000 KCAL/H</t>
    </r>
  </si>
  <si>
    <r>
      <t>(</t>
    </r>
    <r>
      <rPr>
        <sz val="8"/>
        <color indexed="30"/>
        <rFont val="Arial"/>
        <family val="2"/>
      </rPr>
      <t>1997</t>
    </r>
    <r>
      <rPr>
        <sz val="8"/>
        <color indexed="10"/>
        <rFont val="Arial"/>
        <family val="2"/>
      </rPr>
      <t>)465 kw  / 52m3/h</t>
    </r>
  </si>
  <si>
    <r>
      <t xml:space="preserve">( </t>
    </r>
    <r>
      <rPr>
        <sz val="8"/>
        <color indexed="30"/>
        <rFont val="Arial"/>
        <family val="2"/>
      </rPr>
      <t>1987</t>
    </r>
    <r>
      <rPr>
        <sz val="8"/>
        <color indexed="10"/>
        <rFont val="Arial"/>
        <family val="2"/>
      </rPr>
      <t>) 291 KW/ 250.000-         32 m3/h</t>
    </r>
  </si>
  <si>
    <r>
      <rPr>
        <sz val="8"/>
        <color indexed="30"/>
        <rFont val="Arial"/>
        <family val="2"/>
      </rPr>
      <t>( 1993</t>
    </r>
    <r>
      <rPr>
        <sz val="8"/>
        <color indexed="10"/>
        <rFont val="Arial"/>
        <family val="2"/>
      </rPr>
      <t>)420.000 ΚCAL/H</t>
    </r>
  </si>
  <si>
    <r>
      <t xml:space="preserve"> ( </t>
    </r>
    <r>
      <rPr>
        <sz val="8"/>
        <color indexed="30"/>
        <rFont val="Arial"/>
        <family val="2"/>
      </rPr>
      <t>1995</t>
    </r>
    <r>
      <rPr>
        <sz val="8"/>
        <color indexed="10"/>
        <rFont val="Arial"/>
        <family val="2"/>
      </rPr>
      <t>) 80.000 KCAL/H</t>
    </r>
  </si>
  <si>
    <r>
      <t xml:space="preserve">( </t>
    </r>
    <r>
      <rPr>
        <sz val="8"/>
        <color indexed="30"/>
        <rFont val="Arial"/>
        <family val="2"/>
      </rPr>
      <t>1998</t>
    </r>
    <r>
      <rPr>
        <sz val="8"/>
        <color indexed="10"/>
        <rFont val="Arial"/>
        <family val="2"/>
      </rPr>
      <t>) 291 KW/250.000-          32 m3/h</t>
    </r>
  </si>
  <si>
    <r>
      <t xml:space="preserve"> ( </t>
    </r>
    <r>
      <rPr>
        <sz val="8"/>
        <color indexed="30"/>
        <rFont val="Arial"/>
        <family val="2"/>
      </rPr>
      <t>2002</t>
    </r>
    <r>
      <rPr>
        <sz val="8"/>
        <color indexed="10"/>
        <rFont val="Arial"/>
        <family val="2"/>
      </rPr>
      <t>) 100.000 KCAL/H</t>
    </r>
  </si>
  <si>
    <r>
      <t xml:space="preserve">( </t>
    </r>
    <r>
      <rPr>
        <sz val="8"/>
        <color indexed="30"/>
        <rFont val="Arial"/>
        <family val="2"/>
      </rPr>
      <t>1991</t>
    </r>
    <r>
      <rPr>
        <sz val="8"/>
        <color indexed="10"/>
        <rFont val="Arial"/>
        <family val="2"/>
      </rPr>
      <t>) 450.000 KCAL/H</t>
    </r>
  </si>
  <si>
    <r>
      <t xml:space="preserve">( </t>
    </r>
    <r>
      <rPr>
        <sz val="8"/>
        <color indexed="30"/>
        <rFont val="Arial"/>
        <family val="2"/>
      </rPr>
      <t>1992</t>
    </r>
    <r>
      <rPr>
        <sz val="8"/>
        <color indexed="10"/>
        <rFont val="Arial"/>
        <family val="2"/>
      </rPr>
      <t>) 430.000KCAL/H</t>
    </r>
  </si>
  <si>
    <r>
      <t>(</t>
    </r>
    <r>
      <rPr>
        <sz val="8"/>
        <color indexed="30"/>
        <rFont val="Arial"/>
        <family val="2"/>
      </rPr>
      <t>1993</t>
    </r>
    <r>
      <rPr>
        <sz val="8"/>
        <color indexed="10"/>
        <rFont val="Arial"/>
        <family val="2"/>
      </rPr>
      <t>)      400.000 KCAL/H</t>
    </r>
  </si>
  <si>
    <r>
      <t xml:space="preserve">  ( </t>
    </r>
    <r>
      <rPr>
        <sz val="8"/>
        <color indexed="30"/>
        <rFont val="Arial"/>
        <family val="2"/>
      </rPr>
      <t>1999</t>
    </r>
    <r>
      <rPr>
        <sz val="8"/>
        <color indexed="10"/>
        <rFont val="Arial"/>
        <family val="2"/>
      </rPr>
      <t>) 500.000 KCAL/H</t>
    </r>
  </si>
  <si>
    <r>
      <t xml:space="preserve">   ( </t>
    </r>
    <r>
      <rPr>
        <sz val="8"/>
        <color indexed="30"/>
        <rFont val="Arial"/>
        <family val="2"/>
      </rPr>
      <t>1991</t>
    </r>
    <r>
      <rPr>
        <sz val="8"/>
        <color indexed="10"/>
        <rFont val="Arial"/>
        <family val="2"/>
      </rPr>
      <t>)  450.000 KCAL/H</t>
    </r>
  </si>
  <si>
    <r>
      <rPr>
        <sz val="8"/>
        <color indexed="30"/>
        <rFont val="Arial"/>
        <family val="2"/>
      </rPr>
      <t>( 2002</t>
    </r>
    <r>
      <rPr>
        <sz val="8"/>
        <color indexed="10"/>
        <rFont val="Arial"/>
        <family val="2"/>
      </rPr>
      <t>)  148-250 KW -200.000 ΚCAL/H</t>
    </r>
  </si>
  <si>
    <r>
      <t xml:space="preserve">( </t>
    </r>
    <r>
      <rPr>
        <sz val="8"/>
        <color indexed="30"/>
        <rFont val="Arial"/>
        <family val="2"/>
      </rPr>
      <t>1989</t>
    </r>
    <r>
      <rPr>
        <sz val="8"/>
        <color indexed="10"/>
        <rFont val="Arial"/>
        <family val="2"/>
      </rPr>
      <t>)  420.000 -465 ΚW</t>
    </r>
  </si>
  <si>
    <r>
      <t xml:space="preserve"> ( </t>
    </r>
    <r>
      <rPr>
        <sz val="8"/>
        <color indexed="30"/>
        <rFont val="Arial"/>
        <family val="2"/>
      </rPr>
      <t>2001</t>
    </r>
    <r>
      <rPr>
        <sz val="8"/>
        <color indexed="10"/>
        <rFont val="Arial"/>
        <family val="2"/>
      </rPr>
      <t>)  200000 KCAL/H - 45.000 KCAL/H ΔΕΝ ΧΡΗΣΙΜ</t>
    </r>
  </si>
  <si>
    <r>
      <t xml:space="preserve">  (</t>
    </r>
    <r>
      <rPr>
        <sz val="8"/>
        <color indexed="30"/>
        <rFont val="Arial"/>
        <family val="2"/>
      </rPr>
      <t>1996</t>
    </r>
    <r>
      <rPr>
        <sz val="8"/>
        <color indexed="10"/>
        <rFont val="Arial"/>
        <family val="2"/>
      </rPr>
      <t>) 430.000 KCAL/H</t>
    </r>
  </si>
  <si>
    <r>
      <t xml:space="preserve"> (</t>
    </r>
    <r>
      <rPr>
        <sz val="8"/>
        <color indexed="30"/>
        <rFont val="Arial"/>
        <family val="2"/>
      </rPr>
      <t>1996</t>
    </r>
    <r>
      <rPr>
        <sz val="8"/>
        <color indexed="10"/>
        <rFont val="Arial"/>
        <family val="2"/>
      </rPr>
      <t>) 180.000 KCAL/H</t>
    </r>
  </si>
  <si>
    <t>L 350 (1999)</t>
  </si>
  <si>
    <r>
      <t xml:space="preserve"> ( </t>
    </r>
    <r>
      <rPr>
        <sz val="8"/>
        <color indexed="30"/>
        <rFont val="Arial"/>
        <family val="2"/>
      </rPr>
      <t>2000)</t>
    </r>
    <r>
      <rPr>
        <sz val="8"/>
        <color indexed="10"/>
        <rFont val="Arial"/>
        <family val="2"/>
      </rPr>
      <t xml:space="preserve"> 349,3 KW</t>
    </r>
  </si>
  <si>
    <r>
      <t xml:space="preserve"> (</t>
    </r>
    <r>
      <rPr>
        <sz val="8"/>
        <color indexed="30"/>
        <rFont val="Arial"/>
        <family val="2"/>
      </rPr>
      <t xml:space="preserve"> 1995</t>
    </r>
    <r>
      <rPr>
        <sz val="8"/>
        <color indexed="10"/>
        <rFont val="Arial"/>
        <family val="2"/>
      </rPr>
      <t>) 500.000 KCAL/H</t>
    </r>
  </si>
  <si>
    <r>
      <t xml:space="preserve">( </t>
    </r>
    <r>
      <rPr>
        <sz val="8"/>
        <color indexed="30"/>
        <rFont val="Arial"/>
        <family val="2"/>
      </rPr>
      <t>1995</t>
    </r>
    <r>
      <rPr>
        <sz val="8"/>
        <color indexed="10"/>
        <rFont val="Arial"/>
        <family val="2"/>
      </rPr>
      <t>)  100.000 KCAL/H</t>
    </r>
  </si>
  <si>
    <r>
      <t xml:space="preserve"> ( </t>
    </r>
    <r>
      <rPr>
        <sz val="8"/>
        <color indexed="30"/>
        <rFont val="Arial"/>
        <family val="2"/>
      </rPr>
      <t>1980)</t>
    </r>
    <r>
      <rPr>
        <sz val="8"/>
        <color indexed="10"/>
        <rFont val="Arial"/>
        <family val="2"/>
      </rPr>
      <t xml:space="preserve">  600.000 KCAL/H</t>
    </r>
  </si>
  <si>
    <r>
      <t>(</t>
    </r>
    <r>
      <rPr>
        <sz val="8"/>
        <color indexed="30"/>
        <rFont val="Arial"/>
        <family val="2"/>
      </rPr>
      <t xml:space="preserve"> 1980</t>
    </r>
    <r>
      <rPr>
        <sz val="8"/>
        <color indexed="10"/>
        <rFont val="Arial"/>
        <family val="2"/>
      </rPr>
      <t>)   500.000 KCAL/H</t>
    </r>
  </si>
  <si>
    <r>
      <t xml:space="preserve">( </t>
    </r>
    <r>
      <rPr>
        <sz val="8"/>
        <color indexed="30"/>
        <rFont val="Arial"/>
        <family val="2"/>
      </rPr>
      <t>1999</t>
    </r>
    <r>
      <rPr>
        <sz val="8"/>
        <color indexed="10"/>
        <rFont val="Arial"/>
        <family val="2"/>
      </rPr>
      <t>)  60.000 kcal/h</t>
    </r>
  </si>
  <si>
    <r>
      <t xml:space="preserve"> (</t>
    </r>
    <r>
      <rPr>
        <sz val="8"/>
        <color indexed="30"/>
        <rFont val="Arial"/>
        <family val="2"/>
      </rPr>
      <t>1997</t>
    </r>
    <r>
      <rPr>
        <sz val="8"/>
        <color indexed="10"/>
        <rFont val="Arial"/>
        <family val="2"/>
      </rPr>
      <t>)  400.000 KCAL/H</t>
    </r>
  </si>
  <si>
    <r>
      <t xml:space="preserve">( </t>
    </r>
    <r>
      <rPr>
        <sz val="8"/>
        <color indexed="30"/>
        <rFont val="Arial"/>
        <family val="2"/>
      </rPr>
      <t>1988</t>
    </r>
    <r>
      <rPr>
        <sz val="8"/>
        <color indexed="10"/>
        <rFont val="Arial"/>
        <family val="2"/>
      </rPr>
      <t>)    300.000 ΚCAL/H</t>
    </r>
  </si>
  <si>
    <t xml:space="preserve"> 2 ΛΕΒ:    291 KW-250.000 KCAL/H/    582 KW</t>
  </si>
  <si>
    <t>G25/ ΑΛΛΑΓΗ ΔΕΝ ΕΠΑΡΚΕΙ                 ΑΝΩ ΟΡΙΟ 344.000 KCAL/H-40 M3/H</t>
  </si>
  <si>
    <r>
      <t xml:space="preserve">Όδευση σε σιδηροκατασκευή - Πέρασμα από δομικό στοιχείο χωρίς φουρώ  </t>
    </r>
    <r>
      <rPr>
        <sz val="6"/>
        <color indexed="10"/>
        <rFont val="Arial"/>
        <family val="2"/>
      </rPr>
      <t>ΔΑΚΤΥΛΙΔΙΑ ΣΤΕΡΕΩΣΗΣ ΜΕ ΛΑΣΤΙΧΟ</t>
    </r>
  </si>
  <si>
    <t>3ο ΣΕΚ ?</t>
  </si>
  <si>
    <r>
      <t xml:space="preserve">ΑΛΛΑΓΗ ΔΙΚΤΥΟΥ  ( Ή ΣΥΓΚΟΛΛΗΤΟ Ή ΒΙΔΩΤΟ ) -ΜΟΥΦΕΣ ΚΟΡΔΟΝΑΤΕΣ/  </t>
    </r>
    <r>
      <rPr>
        <sz val="8"/>
        <color indexed="17"/>
        <rFont val="Arial"/>
        <family val="2"/>
      </rPr>
      <t xml:space="preserve"> </t>
    </r>
    <r>
      <rPr>
        <sz val="8"/>
        <color indexed="57"/>
        <rFont val="Arial"/>
        <family val="2"/>
      </rPr>
      <t>21 ΜΕΤΡΑ</t>
    </r>
  </si>
  <si>
    <t>ΥΠΑΡΧΕΙ Ή ΌΧΙ ? ΔΕΝ ΥΠΑΡΧΕΙ /ΔΕΝ ΑΠΑΙΤΕΙΤΑΙ</t>
  </si>
  <si>
    <r>
      <t>2  1/2      /</t>
    </r>
    <r>
      <rPr>
        <sz val="10"/>
        <color indexed="57"/>
        <rFont val="Arial"/>
        <family val="2"/>
      </rPr>
      <t>13,06+1,2</t>
    </r>
  </si>
  <si>
    <t>ΑΠΑΙΤΕΙΤΑΙ 1,6Χ2,15</t>
  </si>
  <si>
    <t xml:space="preserve">42+  3 ΣΥΝΔΕΣΕΙΣ+ 1 ΤΑΦ+ 5 ΜΟΝΩΣΕΙΣ </t>
  </si>
  <si>
    <t>34 ΟΠΕΣ+ 4 ΕΙΔ. ΠΕΡΙΠΤΩΣΕΙΣ</t>
  </si>
  <si>
    <r>
      <t xml:space="preserve">Όδευση σε χιτώνιο- </t>
    </r>
    <r>
      <rPr>
        <sz val="6"/>
        <color indexed="10"/>
        <rFont val="Arial"/>
        <family val="2"/>
      </rPr>
      <t xml:space="preserve"> ΥΠΑΡΧΕΙ</t>
    </r>
  </si>
  <si>
    <r>
      <t xml:space="preserve">Ξύσιμο - βάψιμο δικτύων μετά το μετρητή </t>
    </r>
    <r>
      <rPr>
        <sz val="6"/>
        <color indexed="10"/>
        <rFont val="Arial"/>
        <family val="2"/>
      </rPr>
      <t>4 Μ</t>
    </r>
  </si>
  <si>
    <r>
      <t>Ξύσιμο - βάψιμο δικτύων μετά το μετρητή</t>
    </r>
    <r>
      <rPr>
        <sz val="6"/>
        <color indexed="10"/>
        <rFont val="Arial"/>
        <family val="2"/>
      </rPr>
      <t xml:space="preserve"> 3Μ</t>
    </r>
  </si>
  <si>
    <r>
      <t xml:space="preserve">Πλαστικό χιτώνιο στα ρολόγια της ΔΕΗ </t>
    </r>
    <r>
      <rPr>
        <sz val="6"/>
        <color indexed="10"/>
        <rFont val="Arial"/>
        <family val="2"/>
      </rPr>
      <t>?</t>
    </r>
    <r>
      <rPr>
        <sz val="6"/>
        <color indexed="10"/>
        <rFont val="Arial"/>
        <family val="2"/>
      </rPr>
      <t xml:space="preserve"> 2 Μ</t>
    </r>
  </si>
  <si>
    <r>
      <t>Αντικατάσταση 2</t>
    </r>
    <r>
      <rPr>
        <sz val="6"/>
        <color indexed="10"/>
        <rFont val="Arial"/>
        <family val="2"/>
      </rPr>
      <t>M</t>
    </r>
  </si>
  <si>
    <t>Αλλαγή καπναγωγού - Όδευση από αποθήκη ?</t>
  </si>
  <si>
    <t>11 ΝΕΕΣ+  10 ΚΑΠΕΛΛΑ + 3 ΤΑΦ+ 5 ΠΡΟΕΚΤΑΣΕΙΣ + 5 ΜΟΝΩΣΕΙΣ</t>
  </si>
  <si>
    <t xml:space="preserve"> </t>
  </si>
  <si>
    <t>ΝΑΙ</t>
  </si>
  <si>
    <t>Ρύθμιση επαναφοράς  / ΝΑΙ</t>
  </si>
  <si>
    <t>ΝΑΙ?</t>
  </si>
  <si>
    <t>Αντικατάσταση Φ 25</t>
  </si>
  <si>
    <t>Αντικατάσταση Φ 20?</t>
  </si>
  <si>
    <r>
      <t xml:space="preserve">ΑΝΤΙΚΑΤΑΣΤΑΣΗ  </t>
    </r>
    <r>
      <rPr>
        <sz val="6"/>
        <color indexed="10"/>
        <rFont val="Arial"/>
        <family val="2"/>
      </rPr>
      <t>Φ 20</t>
    </r>
  </si>
  <si>
    <t>ΑΝΤΙΚΑΤΑΣΤΑΣΗ φ 30</t>
  </si>
  <si>
    <t>Αντικατάσταση φ 25</t>
  </si>
  <si>
    <r>
      <t xml:space="preserve">Αντικατάσταση </t>
    </r>
    <r>
      <rPr>
        <sz val="6"/>
        <color indexed="10"/>
        <rFont val="Arial"/>
        <family val="2"/>
      </rPr>
      <t xml:space="preserve"> 12M/ Φ30</t>
    </r>
  </si>
  <si>
    <t>53 στεγαν+25 αλλαγη φ.σ.+ 1 φαροσ+1 αισθ</t>
  </si>
  <si>
    <t>ΑΙΣΘΗΤΗΡΙΟ ΜΕΤΑΚΙΝΗΣΗ</t>
  </si>
  <si>
    <t>43 ΕΡΜ+ 15 ΝΕΑ ΕΡΜ + 13ΑΛΛΑΓΗ ΘΕΣΗΣ ΑΙΣΘ+ 11 ΝΕΕΣ ΑΝΙΧΝΕΥΣΕΙΣ ΟΛΑ + 2 ΝΕΕΣ Η/Β + 2 ΜΕΤΑΚ.Η/Β</t>
  </si>
  <si>
    <t>ΑΝΤΙΚΑΤΑΣΤΑΣΗ ΤΜΗΜΑΤΟΣ ΥΠΟΓΕΙΟΥ ΔΙΚΤΥΟΥ ΜΗΚΟΥΣ ΠΕΡΙΠΟΥ 20 Μ ΜΕ ΕΝΑΕΡΙΟ, Ξύσιμο και Βάψιμο Δικτύου</t>
  </si>
  <si>
    <t>ΜΗΧΑΝΙΣΜΟΣ ΕΠΑΝΑΚΛΙΣΗΣ ΘΥΡΑΣ ΛΕΒΗΤΟΣΤΑΣΙΟΥ</t>
  </si>
  <si>
    <t>ΑΠΑΙΤΕΙΤΑΙ ΣΤΟ ΈΝΑ ΛΕΒ   /  δεν απαιτείται ΣΤΟ ΆΛΛΟ ΛΕΒ</t>
  </si>
  <si>
    <t>Έχει πρώτα τη Η/Β και μετά τη βάννα/ΜΕΤΑΤΟΠΙΣΗ ΗΛΕΚΤΡΟΒΑΝΝΑΣ</t>
  </si>
  <si>
    <t>Στεγανοποίηση  ΚΙΒΩΤΙΟΥ μετρητή</t>
  </si>
  <si>
    <t xml:space="preserve">ΕΥΚΑΜΠΤΟ ΣΠΥΡΑΛ ΜΕΤΡΗΤΗ/ΚΙΒΩΤΙΟ ΜΕΤΡΗΤΗ </t>
  </si>
  <si>
    <t>32 ΝΕΟΙ ΜΗΧΑΝΙΣΜΟΙ +  2  ΡΥΘΜΙΣΕΙΣ</t>
  </si>
  <si>
    <r>
      <t>Υπάρχουν βάννες με μπλε χερούλια( ΑΚΑΤΑΛΛΗΛΟΥ ΤΥΠΟΥ) και μανόμετρα στα ταφ/</t>
    </r>
    <r>
      <rPr>
        <sz val="6"/>
        <color indexed="10"/>
        <rFont val="Arial"/>
        <family val="2"/>
      </rPr>
      <t>ΑΛΛΑΓΗ ΒΑΝΩΝ- ΤΟΠΟΘΕΤΗΣΗ ΜΑΝΟΜΕΤΡΟΥ Η ΑΦΑΙΡΕΣΗ ΤΑΥ</t>
    </r>
  </si>
  <si>
    <t>10 ΕΥΚΑΜΠΤΑ +  14 ΜΑΝΟΜ +2 ΑΝΤΙΚ ΜΟΥΦΩΝ</t>
  </si>
  <si>
    <t>Αντικατάσταση - Αντικατάσταση μουφών ΜΕ ΕΝΙΣΧΥΜΕΝΕΣ(ΚΟΡΔΟΝΑΤΕΣ)</t>
  </si>
  <si>
    <t xml:space="preserve"> ΚΑΥΣΤΗΡΑΣ   160-208 KW ΙΣΩΣ 200KW</t>
  </si>
  <si>
    <t xml:space="preserve"> 2 ΛΕΒΗΤΕΣ   296.000 KCAL/H       30.000 KCAL/H</t>
  </si>
  <si>
    <t xml:space="preserve"> ΚΑΥΣΤΗΡΑΣ  65-189 KW ΙΣΩΣ 120-150.000 KCAL/H</t>
  </si>
  <si>
    <t xml:space="preserve"> ΚΑΥΣΤΗΡΑΣ  115-440kw</t>
  </si>
  <si>
    <r>
      <t xml:space="preserve">2   1/2  / </t>
    </r>
    <r>
      <rPr>
        <sz val="10"/>
        <color indexed="57"/>
        <rFont val="Arial"/>
        <family val="2"/>
      </rPr>
      <t xml:space="preserve"> ΜΕΤΡΑ ΠΕΡΙΠΟΥ 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15,5 +1,3</t>
    </r>
  </si>
  <si>
    <t xml:space="preserve"> ΚΑΥΣΤΗΡΑΣ 148-250 KW</t>
  </si>
  <si>
    <t xml:space="preserve"> ΚΑΥΣΤΗΡΑΣ   140-600KW</t>
  </si>
  <si>
    <t xml:space="preserve"> ΚΑΥΣΤΗΡΑΣ    140-600 KW</t>
  </si>
  <si>
    <r>
      <t xml:space="preserve"> 2 ΛΕΒΗΤΟΣΤΑΣΙΑ </t>
    </r>
    <r>
      <rPr>
        <sz val="8"/>
        <color indexed="3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Α.ΠΑΛΙΟΣ</t>
    </r>
    <r>
      <rPr>
        <sz val="8"/>
        <color indexed="30"/>
        <rFont val="Arial"/>
        <family val="2"/>
      </rPr>
      <t xml:space="preserve"> 1987</t>
    </r>
    <r>
      <rPr>
        <sz val="8"/>
        <color indexed="10"/>
        <rFont val="Arial"/>
        <family val="2"/>
      </rPr>
      <t xml:space="preserve"> 380.000 KCAL/H      Β     120.000    KCAL/H   </t>
    </r>
  </si>
  <si>
    <t xml:space="preserve"> ΚΑΥΣΤΗΡΑΣ 208-345 KW</t>
  </si>
  <si>
    <t xml:space="preserve"> ΚΑΥΣΤΗΡΑΣ 65-169 ΚW</t>
  </si>
  <si>
    <r>
      <t xml:space="preserve"> 2 ΛΕΒΗΤΕΣ           174,4 ΚW </t>
    </r>
    <r>
      <rPr>
        <sz val="8"/>
        <color indexed="30"/>
        <rFont val="Arial"/>
        <family val="2"/>
      </rPr>
      <t xml:space="preserve">1999 </t>
    </r>
    <r>
      <rPr>
        <sz val="8"/>
        <color indexed="10"/>
        <rFont val="Arial"/>
        <family val="2"/>
      </rPr>
      <t xml:space="preserve">  /  350.000 KCAL/H</t>
    </r>
    <r>
      <rPr>
        <sz val="8"/>
        <color indexed="30"/>
        <rFont val="Arial"/>
        <family val="2"/>
      </rPr>
      <t xml:space="preserve"> 1994</t>
    </r>
  </si>
  <si>
    <t xml:space="preserve"> ΚΑΥΣΤΗΡΑΣ    65-169 ΚW</t>
  </si>
  <si>
    <r>
      <t xml:space="preserve"> 2  ΙΔΙΟΙ ΛΕΒΗΤΕΣ   ( </t>
    </r>
    <r>
      <rPr>
        <sz val="8"/>
        <color indexed="30"/>
        <rFont val="Arial"/>
        <family val="2"/>
      </rPr>
      <t>2001)</t>
    </r>
    <r>
      <rPr>
        <sz val="8"/>
        <color indexed="10"/>
        <rFont val="Arial"/>
        <family val="2"/>
      </rPr>
      <t xml:space="preserve">  450.000 ΚCAL/H    / 140-600 KW   </t>
    </r>
  </si>
  <si>
    <t xml:space="preserve"> ΚΑΥΣΤΗΡΑΣ  148-250 KW</t>
  </si>
  <si>
    <t xml:space="preserve">  ( 1994)  200.000 ΚCAL/H</t>
  </si>
  <si>
    <t xml:space="preserve"> ΚΑΥΣΤΗΡΑΣ 65-180  KW</t>
  </si>
  <si>
    <t xml:space="preserve"> ΚΑΥΣΤΗΡΑΣ 16-52KW</t>
  </si>
  <si>
    <t xml:space="preserve"> ΚΑΥΣΤΗΡΑΣ 140-600 KW</t>
  </si>
  <si>
    <t xml:space="preserve"> ΚΑΥΣΤΗΡΑΣ  208-345 KW</t>
  </si>
  <si>
    <t xml:space="preserve"> 2 ΛΕΒΗΤΕΣ     450.000 ΚCAL/H    / 150000 KCAL/H</t>
  </si>
  <si>
    <t xml:space="preserve"> ΚΑΥΣΤΗΡΑΣ   232-522KW</t>
  </si>
  <si>
    <r>
      <t xml:space="preserve">Να αποκατασταθούν τα υπάρχοντα   ανοίγματα αερισμού (λαμαρίνες)  </t>
    </r>
    <r>
      <rPr>
        <sz val="6"/>
        <color indexed="10"/>
        <rFont val="Arial"/>
        <family val="2"/>
      </rPr>
      <t>ΑΠΟΜΑΚΡΥΝΣΗ ΛΑΜΑΡΙΝΩΝ</t>
    </r>
  </si>
  <si>
    <t xml:space="preserve"> ΥΠΑΡΧΟΥΝ 77Χ123 ΠΑΡΑΘ  + 160Χ45 ΨΗΛΑ . ΚΑΤΑΡΓΗΣΗ ΠΑΡΑΘΥΡΟΥ  ΚΑΙ ΤΟΠΟΘΕΤΗΣΗ ΘΥΡΙΔΩΝ Ή ΠΛΕΓΜΑΤΟΣ</t>
  </si>
  <si>
    <t>ΕΥΚΑΜΠΤΟ ΣΠΥΡΑΛ ΚΑΥΣΤΗΡΑ ( ΝΑ ΕΊΝΑΙ ΑΝΟΞΕΙΔΩΤΟ)</t>
  </si>
  <si>
    <t>ΑΝΟΙΓΜΑ ΑΕΡΙΣΜΟΥ ΨΗΛΑ ( ΑΚΡΙΒΩΣ  ΚΑΤΩ ΑΠΌ ΔΟΚΑΡΙ)</t>
  </si>
  <si>
    <t>Αφαίρεση πρόσθετου παραθύρου ΚΑΙ ΤΟΠΟΘΕΤΗΣΗ ΠΛΕΓΜΑΤΟΣ</t>
  </si>
  <si>
    <t>Να αφαιρεθούν τα παραθυρόφυλλα εντός λεβ/σίου ΚΑΙ ΤΟΠΟΘΕΤΗΣΗ ΠΛΕΓΜΑΤΟΣ</t>
  </si>
  <si>
    <r>
      <t xml:space="preserve">Άνοιγμα αερισμού στο ψηλότερο σημείο ( κατω από δοκαρι) ΣΥΝΟΛΙΚΟ ΑΠΑΙΤΟΥΜΕΝΟ </t>
    </r>
    <r>
      <rPr>
        <sz val="6"/>
        <color indexed="10"/>
        <rFont val="Arial"/>
        <family val="2"/>
      </rPr>
      <t>2820 cm2</t>
    </r>
  </si>
  <si>
    <t>Να αφαιρεθούν τα παράθυρα,ΤΟΠΟΘΕΤΗΣΗ ΠΕΡΣΙΔΩΝ Ή ΠΛΕΓΜΑΤΟΣ</t>
  </si>
  <si>
    <r>
      <t xml:space="preserve">Άνοιγμα αερισμού στο ψηλότερο σημείο </t>
    </r>
    <r>
      <rPr>
        <sz val="6"/>
        <color indexed="10"/>
        <rFont val="Arial"/>
        <family val="2"/>
      </rPr>
      <t>ΣΥΝΟΛΙΚΟ ΑΠΑΙΤΟΥΜΕΝΟ  2820 cm2</t>
    </r>
  </si>
  <si>
    <r>
      <t xml:space="preserve">Έλεγχος επάρκειας  ΣΥΝΟΛΙΚΟ  </t>
    </r>
    <r>
      <rPr>
        <sz val="6"/>
        <color indexed="10"/>
        <rFont val="Arial"/>
        <family val="2"/>
      </rPr>
      <t>απαιτουμενο 3280cm2</t>
    </r>
  </si>
  <si>
    <r>
      <t>Άνοιγμα αερισμού στο ψηλότερο σημείο</t>
    </r>
    <r>
      <rPr>
        <sz val="6"/>
        <color indexed="10"/>
        <rFont val="Arial"/>
        <family val="2"/>
      </rPr>
      <t xml:space="preserve">  ΣΥΝΟΛΙΚΟ ΑΠΑΙΤΟΥΜΕΝΟ 2000 cm2</t>
    </r>
  </si>
  <si>
    <r>
      <t xml:space="preserve">Καθαριότητα ανοιγμάτων αερισμού έλεγχος επάρκειας ΣΥΝΟΛΙΚΟ  </t>
    </r>
    <r>
      <rPr>
        <sz val="6"/>
        <color indexed="10"/>
        <rFont val="Arial"/>
        <family val="2"/>
      </rPr>
      <t>απαιτούμενο</t>
    </r>
    <r>
      <rPr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>6336 cm2</t>
    </r>
  </si>
  <si>
    <r>
      <t xml:space="preserve">Καθαριότητα ανοιγμάτων αερισμού έλεγχος επάρκειας    ΣΥΝΟΛΙΚΟ  </t>
    </r>
    <r>
      <rPr>
        <sz val="6"/>
        <color indexed="10"/>
        <rFont val="Arial"/>
        <family val="2"/>
      </rPr>
      <t xml:space="preserve">απαιτούμενο </t>
    </r>
    <r>
      <rPr>
        <sz val="6"/>
        <rFont val="Arial"/>
        <family val="2"/>
      </rPr>
      <t xml:space="preserve"> </t>
    </r>
    <r>
      <rPr>
        <sz val="6"/>
        <color indexed="10"/>
        <rFont val="Arial"/>
        <family val="2"/>
      </rPr>
      <t>6336 cm2</t>
    </r>
  </si>
  <si>
    <r>
      <t xml:space="preserve"> ΥΠΑΡΧΟΥΝ 2 ΑΕΡΑΓΩΓΟΙ .ο αεραγωγός απαγωγής ΝΑ </t>
    </r>
    <r>
      <rPr>
        <sz val="6"/>
        <color indexed="10"/>
        <rFont val="Arial"/>
        <family val="2"/>
      </rPr>
      <t xml:space="preserve">είναι  ΣΤΟ </t>
    </r>
    <r>
      <rPr>
        <sz val="6"/>
        <rFont val="Arial"/>
        <family val="2"/>
      </rPr>
      <t xml:space="preserve">ψηλότερο σημείο </t>
    </r>
    <r>
      <rPr>
        <sz val="6"/>
        <color indexed="10"/>
        <rFont val="Arial"/>
        <family val="2"/>
      </rPr>
      <t>ΕΊΝΑΙ?</t>
    </r>
    <r>
      <rPr>
        <sz val="6"/>
        <rFont val="Arial"/>
        <family val="2"/>
      </rPr>
      <t>) /</t>
    </r>
    <r>
      <rPr>
        <sz val="6"/>
        <color indexed="10"/>
        <rFont val="Arial"/>
        <family val="2"/>
      </rPr>
      <t xml:space="preserve"> ΕΓΚΑΤΑΣΤΑΣΗ ΑΝΕΜΙΣΤΗΡΑ ΑΠΑΓΩΓΗΣ,ΕΝΕΡΓ  ΜΕ ΑΙΣΘΗΤΗΡΙΟ ΔΙΑΡΡΟΗΣ ΑΕΡΙΟΥ</t>
    </r>
  </si>
  <si>
    <r>
      <t>Επιπλεον  άνοιγμα αερισμού</t>
    </r>
    <r>
      <rPr>
        <sz val="6"/>
        <color indexed="10"/>
        <rFont val="Arial"/>
        <family val="2"/>
      </rPr>
      <t xml:space="preserve"> ΛΟΓΩ ΥΠΑΡΞΗΣ  KAI ΑΛΛΟΥ ΛΕΒΗΤΑ 300.000 KCAL/H , ΣΥΝΟΛΙΚΟ  ΑΠΑΙΤΟΥΜΕΝΟ 4500cm2</t>
    </r>
  </si>
  <si>
    <r>
      <t xml:space="preserve">Άνοιγμα αερισμού στο ψηλότερο σημείο  συνολικα </t>
    </r>
    <r>
      <rPr>
        <sz val="6"/>
        <color indexed="10"/>
        <rFont val="Arial"/>
        <family val="2"/>
      </rPr>
      <t>ΑΠΑΙΤΟΥΜΕΝΟ 3280 cm2</t>
    </r>
  </si>
  <si>
    <r>
      <t xml:space="preserve">( </t>
    </r>
    <r>
      <rPr>
        <sz val="8"/>
        <color indexed="30"/>
        <rFont val="Arial"/>
        <family val="2"/>
      </rPr>
      <t>1991)</t>
    </r>
    <r>
      <rPr>
        <sz val="8"/>
        <color indexed="10"/>
        <rFont val="Arial"/>
        <family val="2"/>
      </rPr>
      <t xml:space="preserve">   300.000 KCAL/H ΚΟΙΝΟ ΛΕΒ/ΣΙΟ ΜΕ 1ο ΛΥΚΕΙΟ</t>
    </r>
  </si>
  <si>
    <r>
      <t xml:space="preserve">( </t>
    </r>
    <r>
      <rPr>
        <sz val="8"/>
        <color indexed="30"/>
        <rFont val="Arial"/>
        <family val="2"/>
      </rPr>
      <t>1991</t>
    </r>
    <r>
      <rPr>
        <sz val="8"/>
        <color indexed="10"/>
        <rFont val="Arial"/>
        <family val="2"/>
      </rPr>
      <t>)  300.000 KCAL/H   ΚΟΙΝΟ ΛΕΒ/ΣΙΟ ΜΕ 1ο ΓΥΜΝΑΣΙΟ</t>
    </r>
  </si>
  <si>
    <r>
      <t xml:space="preserve"> ΕΠΙΠΛΕΟΝ Άνοιγμα αερισμού στο ψηλότερο σημείο </t>
    </r>
    <r>
      <rPr>
        <sz val="6"/>
        <color indexed="10"/>
        <rFont val="Arial"/>
        <family val="2"/>
      </rPr>
      <t>30Χ30 ΕΚ</t>
    </r>
  </si>
  <si>
    <r>
      <t xml:space="preserve">Έλεγχος επάρκειας ανοιγμάτων ΚΑΙ  καθαρισμός- </t>
    </r>
    <r>
      <rPr>
        <sz val="6"/>
        <color indexed="10"/>
        <rFont val="Arial"/>
        <family val="2"/>
      </rPr>
      <t>ΣΥΝΟΛΙΚΟ ΑΠΑΙΤΟΥΜΕΝΟ  4200 CM2</t>
    </r>
  </si>
  <si>
    <r>
      <t xml:space="preserve">Να ελεγχθεί η επάρκειά του </t>
    </r>
    <r>
      <rPr>
        <sz val="6"/>
        <color indexed="10"/>
        <rFont val="Arial"/>
        <family val="2"/>
      </rPr>
      <t>ΣΥΝΟΛΙΚΟ ΑΠΑΙΤΟΥΜΕΝΟ 6000 cm2</t>
    </r>
  </si>
  <si>
    <r>
      <t xml:space="preserve">Άνοιγμα αερισμού ψηλά - αφαίρεση παραθύρων   </t>
    </r>
    <r>
      <rPr>
        <sz val="6"/>
        <color indexed="10"/>
        <rFont val="Arial"/>
        <family val="2"/>
      </rPr>
      <t>ΕΠΙΠΛΕΟΝ ΑΝΟΙΓΜΑ 30Χ30 ΕΚ</t>
    </r>
  </si>
  <si>
    <r>
      <t xml:space="preserve">Άνοιγμα αερισμού ψηλά   </t>
    </r>
    <r>
      <rPr>
        <sz val="6"/>
        <color indexed="10"/>
        <rFont val="Arial"/>
        <family val="2"/>
      </rPr>
      <t>ΕΠΙΠΛΕΟΝ ΑΝΟΙΓΜΑ 30Χ30 ΕΚ</t>
    </r>
  </si>
  <si>
    <t>ΑΝΙΧΝΕΥΣΗ ΚΑΙ ΚΙΒΩΤΙΟ ΗΛΕΚΤΡΟΒΑΛΒΙΔΑΣ</t>
  </si>
  <si>
    <t xml:space="preserve">  ΕΡΜΑΡΙΟ  / ΝΈΟ ΚΑΙ ΝΕΑ ΑΝΙΧΝΕΥΣΗ ΚΑΙ ΗΛΕΚΤΡΟΒΑΝΝΑ</t>
  </si>
  <si>
    <t xml:space="preserve"> ΣΥΣΤΗΜΑ ΑΝΙΧΝΕΥΣΗΣ , ΜΕ ΚΙΒΩΤΙΟ ΚΑΙ ΗΛΕΚΤΡΟΒΑΝΝΑ</t>
  </si>
  <si>
    <t>Στεγανοποίηση ΚΙΒΩΤΙΟΥ  Η/Β</t>
  </si>
  <si>
    <r>
      <t>Στεγανοποίηση ερμαρίου - Ξύσιμο βάψιμο φλαντζών</t>
    </r>
    <r>
      <rPr>
        <sz val="6"/>
        <color indexed="10"/>
        <rFont val="Arial"/>
        <family val="2"/>
      </rPr>
      <t>ΕΛΕΓΧΟΣ ΑΙΣΘΗΤΗΡΙΟΥ</t>
    </r>
  </si>
  <si>
    <t>ΕΛΕΓΧΟΣ Η/Β ( ΕΊΝΑΙ ΕΚΤΟΣ ΛΕΙΤΟΥΡΓΙΑΣ) - ΑΙΣΘΗΤΗΡΙΟ ΨΗΛΑ/ Αντικατάσταση φαροσειρήνας</t>
  </si>
  <si>
    <r>
      <t xml:space="preserve"> ΣΥΣΤΗΜΑ ΑΝΙΧΝΕΥΣΗΣ , ΜΕ ΚΙΒΩΤΙΟ ΚΑΙ ΗΛΕΚΤΡΟΒΑΝΝΑ  / </t>
    </r>
    <r>
      <rPr>
        <sz val="6"/>
        <color indexed="10"/>
        <rFont val="Arial"/>
        <family val="2"/>
      </rPr>
      <t>ΣΤΕΓΑΝΟΠΟΙΗΣΗ ΕΡΜΑΡΙΟΥ</t>
    </r>
  </si>
  <si>
    <t xml:space="preserve"> 2ΛΕΒΗΤΕΣ 407 KW/ 100 KW</t>
  </si>
  <si>
    <t>Άνοιγμα αερισμού στο ψηλότερο σημείο του Γυμνασίου. Συνολικο απαιτουμενο  10.000 cm2</t>
  </si>
  <si>
    <t xml:space="preserve"> ΣΥΣΤΗΜΑ ΑΝΙΧΝΕΥΣΗΣ  ΜΕ ΚΙΒΩΤΙΟ ΚΑΙ ΗΛ/ΒΑΝΝΑστο γυμνάσιο/ Αισθητήρια στο ψηλότερο σημείο στο λύκειο</t>
  </si>
  <si>
    <t>Αισθητήριο ψηλά - στεγανοποίηση ερμαρίου - ΑΝΤΙΚΑΤΑΣΤΑΣΗ ΗΛ/ΒΑΝΝΑΣ</t>
  </si>
  <si>
    <t>ΓΕΙΩΣΗ ΔΙΚΤΥΟΥ</t>
  </si>
  <si>
    <t>Αντικατάσταση Φ20</t>
  </si>
  <si>
    <r>
      <t>Αντικατάσταση</t>
    </r>
    <r>
      <rPr>
        <sz val="6"/>
        <color indexed="10"/>
        <rFont val="Arial"/>
        <family val="2"/>
      </rPr>
      <t xml:space="preserve"> /ΓΩΝΙΑ 90 μοιρων ,   2,5 Μ</t>
    </r>
  </si>
  <si>
    <t>Αντικατάσταση φ 30-35</t>
  </si>
  <si>
    <t>ANTIKATΑΣΤΑΣΗ φ30</t>
  </si>
  <si>
    <t>Αντικατάσταση φ35</t>
  </si>
  <si>
    <t>Αντικατάσταση καπναγωγού φ 30</t>
  </si>
  <si>
    <t>Αντικατάσταση φ25</t>
  </si>
  <si>
    <t>Αντικατάσταση καπναγωγών φ25-φ35</t>
  </si>
  <si>
    <t>Αντικατάσταση φ 35</t>
  </si>
  <si>
    <t>Αντικατάσταση φ 30</t>
  </si>
  <si>
    <t>Αντικατάσταση φ 20</t>
  </si>
  <si>
    <t>Αντικατάσταση φ30</t>
  </si>
  <si>
    <t>αντικατασταση εύκαμπτου σπυράλ στο γυμνάσιο με λειο τεμ φ 35</t>
  </si>
  <si>
    <r>
      <t xml:space="preserve">Αντικατάσταση φ 25  </t>
    </r>
    <r>
      <rPr>
        <sz val="6"/>
        <color indexed="10"/>
        <rFont val="Arial"/>
        <family val="2"/>
      </rPr>
      <t>2M</t>
    </r>
  </si>
  <si>
    <r>
      <t xml:space="preserve">Αντικατάσταση φ 30   </t>
    </r>
    <r>
      <rPr>
        <sz val="6"/>
        <color indexed="10"/>
        <rFont val="Arial"/>
        <family val="2"/>
      </rPr>
      <t>3 M</t>
    </r>
  </si>
  <si>
    <r>
      <t>Αντικατάσταση</t>
    </r>
    <r>
      <rPr>
        <sz val="6"/>
        <color indexed="10"/>
        <rFont val="Arial"/>
        <family val="2"/>
      </rPr>
      <t xml:space="preserve">  φ 30 3 M</t>
    </r>
  </si>
  <si>
    <r>
      <t>Αντικατάσταση  φ 25  2</t>
    </r>
    <r>
      <rPr>
        <sz val="6"/>
        <color indexed="10"/>
        <rFont val="Arial"/>
        <family val="2"/>
      </rPr>
      <t>M</t>
    </r>
  </si>
  <si>
    <r>
      <t xml:space="preserve">Αντικατάσταση  </t>
    </r>
    <r>
      <rPr>
        <sz val="6"/>
        <color indexed="10"/>
        <rFont val="Arial"/>
        <family val="2"/>
      </rPr>
      <t>2M  φ 35</t>
    </r>
  </si>
  <si>
    <r>
      <t xml:space="preserve">Αντικατάσταση </t>
    </r>
    <r>
      <rPr>
        <sz val="6"/>
        <color indexed="10"/>
        <rFont val="Arial"/>
        <family val="2"/>
      </rPr>
      <t>2M    φ 35</t>
    </r>
  </si>
  <si>
    <t>Αντικατάσταση  φ 30-35</t>
  </si>
  <si>
    <t>Αντικατάσταση  φ  35</t>
  </si>
  <si>
    <t>Αντικατάσταση  φ 20</t>
  </si>
  <si>
    <r>
      <t xml:space="preserve">Αντικατάσταση  </t>
    </r>
    <r>
      <rPr>
        <sz val="6"/>
        <color indexed="10"/>
        <rFont val="Arial"/>
        <family val="2"/>
      </rPr>
      <t>3M   φ 35</t>
    </r>
  </si>
  <si>
    <t>Αντικατάσταση  φ 25  2M</t>
  </si>
  <si>
    <t>Αντικατάσταση  φ 30</t>
  </si>
  <si>
    <r>
      <t xml:space="preserve">Αντικατάσταση   </t>
    </r>
    <r>
      <rPr>
        <sz val="6"/>
        <color indexed="10"/>
        <rFont val="Arial"/>
        <family val="2"/>
      </rPr>
      <t>4M  φ 25 και φ 35</t>
    </r>
  </si>
  <si>
    <r>
      <t xml:space="preserve">Να ελεγχθεί η επάρκειά του </t>
    </r>
    <r>
      <rPr>
        <sz val="6"/>
        <color indexed="10"/>
        <rFont val="Arial"/>
        <family val="2"/>
      </rPr>
      <t>ΣΥΝΟΛΙΚΟ ΑΠΑΙΤΟΥΜΕΝΟ 4800 cm2</t>
    </r>
  </si>
  <si>
    <r>
      <rPr>
        <sz val="6"/>
        <rFont val="Arial"/>
        <family val="2"/>
      </rPr>
      <t xml:space="preserve">Αντικατάσταση καπναγωγών και Υπολογισμός καμινάδας με το πρότυπο </t>
    </r>
    <r>
      <rPr>
        <sz val="6"/>
        <color indexed="10"/>
        <rFont val="Arial"/>
        <family val="2"/>
      </rPr>
      <t xml:space="preserve"> ( 2 ΚΑΠΝΑΓΩΓΟΙ ΣΕ 1 ΚΑΠΝΑΓΩΓΟ)  φ 35  και φ 25</t>
    </r>
  </si>
  <si>
    <t xml:space="preserve"> τοποθετηση ταφ</t>
  </si>
  <si>
    <t>ΣΚΙΣΜΕΝΗ 45Χ45              τοποθετηση  ΝΕΑΣ  ΙΣΩΣ 25Χ25</t>
  </si>
  <si>
    <r>
      <t xml:space="preserve">ΜΟΝΩΣΗ καπνοδόχος </t>
    </r>
    <r>
      <rPr>
        <sz val="6"/>
        <color indexed="10"/>
        <rFont val="Arial"/>
        <family val="2"/>
      </rPr>
      <t>Φ 25</t>
    </r>
  </si>
  <si>
    <r>
      <t xml:space="preserve">ΤΟΠΟΘΕΤΗΣΗ καπέλου στην κοινή καπνοδόχο / </t>
    </r>
    <r>
      <rPr>
        <sz val="6"/>
        <color indexed="10"/>
        <rFont val="Arial"/>
        <family val="2"/>
      </rPr>
      <t>ΚΟΙΝΗ ΚΑΠΝΟΔΟΧΟΣ</t>
    </r>
  </si>
  <si>
    <r>
      <t xml:space="preserve">Αντικατάσταση </t>
    </r>
    <r>
      <rPr>
        <sz val="6"/>
        <color indexed="10"/>
        <rFont val="Arial"/>
        <family val="2"/>
      </rPr>
      <t xml:space="preserve"> Φ 30  10 Μ </t>
    </r>
  </si>
  <si>
    <t>Τοποθέτηση καπέλου Φ60</t>
  </si>
  <si>
    <r>
      <t>Αντικατάσταση (ραγισμένη)/</t>
    </r>
    <r>
      <rPr>
        <sz val="6"/>
        <color indexed="10"/>
        <rFont val="Arial"/>
        <family val="2"/>
      </rPr>
      <t>YΠΟΛΟΓΙΣΜΟΣ  Φ 25</t>
    </r>
  </si>
  <si>
    <t>Αντικατάσταση  φ25</t>
  </si>
  <si>
    <t>Αντικατάσταση καμινάδας μικρού λέβητα  Φ25</t>
  </si>
  <si>
    <t>τοποθ ΤΑΦ - Μόνωση καμινάδας - Υπερήψωση καπνοδόχου   ?</t>
  </si>
  <si>
    <t>καπελλο 60χ60</t>
  </si>
  <si>
    <t>καπελλο 50χ50</t>
  </si>
  <si>
    <t xml:space="preserve">Υπερύψωση μιας εκ των δυο καπνοδόχων </t>
  </si>
  <si>
    <r>
      <t xml:space="preserve">Να δημιουργηθεί υψομετρική διαφορά στις απολήξεις </t>
    </r>
    <r>
      <rPr>
        <sz val="6"/>
        <color indexed="10"/>
        <rFont val="Arial"/>
        <family val="2"/>
      </rPr>
      <t>ΣΤΗΡΙΞΗ ΚΑΠΝΟΔΟΧΩΝ ( υπαρχουν 2 καπνοδοχοι ανοξειδωτοι διπλοί)</t>
    </r>
  </si>
  <si>
    <r>
      <t xml:space="preserve">Αντικατάσταση  </t>
    </r>
    <r>
      <rPr>
        <sz val="6"/>
        <color indexed="10"/>
        <rFont val="Arial"/>
        <family val="2"/>
      </rPr>
      <t>10M  φ 35</t>
    </r>
  </si>
  <si>
    <t xml:space="preserve">Να γίνει υπολογισμός καμινάδας - πολλά σπασίματα ,τοποθετηση   2ανοικτων γωνιων </t>
  </si>
  <si>
    <t xml:space="preserve">πυραντοχη  ΠΟΡΤΑ                        1,4  Χ  2,2 </t>
  </si>
  <si>
    <t>/ ΑΛΛΑΓΗ ΔΙΚΤΥΟΥ ΑΠΌ ΜΕΤΡΗΤΗ ΕΩΣ ΒΑΝΑ</t>
  </si>
  <si>
    <t>Δίκτυο οξειδωμένο / αποξεση και βαψιμο</t>
  </si>
  <si>
    <t xml:space="preserve"> Υπάρχει έμμεσος αερισμός -  να γίνει άνοιγμα αερισμού στο ψηλότερο σημείο του λεβ/σίου 2820 cm2</t>
  </si>
  <si>
    <t>Δεν επαρκεί το άνοιγμα αερισμού προσθήκη νέου. ΥΠΑΡΧΕΙ : KΑΓΚΕΛΟ ΚΑΙ ΣΤΕΓΑΣΤΡΟ,ΔΙΑΝΟΙΞΗ ΚΑΙ ΤΠΟΘΕΤΗΣΗ ΣΤΕΓΑΣΤΡΟΥ ΣΥΝΟΛΙΚΟ ΑΠΑΙΤΟΥΜΕΝΟ  ΚΑΙ ΓΙΑ ΤΟΥΣ 2 ΛΕΒΗΤΕΣ 7000 CM2</t>
  </si>
  <si>
    <t>Δεν επαρκεί το άνοιγμα αερισμού προσθήκη νέου .  ΥΠΑΡΧΕΙ : KΑΓΚΕΛΟ ΚΑΙ ΣΤΕΓΑΣΤΡΟ,ΔΙΑΝΟΙΞΗ ΚΑΙ ΤΠΟΘΕΤΗΣΗ ΣΤΕΓΑΣΤΡΟΥ ΣΥΝΟΛΙΚΟ ΑΠΑΙΤΟΥΜΕΝΟ  ΚΑΙ ΓΙΑ ΤΟΥΣ 2 ΛΕΒΗΤΕΣ 7000 CM3</t>
  </si>
  <si>
    <t>Υπολογισμός καναλιών - λανθασμένη διάταξη αυτών -έλεγχος και αλλαγη διάταξης αεραγωγών</t>
  </si>
  <si>
    <t>25 + 2 μεσω αεραγωγων</t>
  </si>
  <si>
    <r>
      <t xml:space="preserve">Αντικατάσταση </t>
    </r>
    <r>
      <rPr>
        <sz val="6"/>
        <color indexed="10"/>
        <rFont val="Arial"/>
        <family val="2"/>
      </rPr>
      <t>Φ 25</t>
    </r>
  </si>
  <si>
    <t>Στεγανοποίηση οπών  πόρτας</t>
  </si>
  <si>
    <t xml:space="preserve">Στο λεβσ/ιο υπάρχει πυρ/κό συγκρότημα και ψύκτης/θα χωριστει το λεβ/σιο </t>
  </si>
  <si>
    <r>
      <t xml:space="preserve">2 πυροσβεστήρες κρεμμαστοί </t>
    </r>
    <r>
      <rPr>
        <sz val="6"/>
        <color indexed="10"/>
        <rFont val="Arial"/>
        <family val="2"/>
      </rPr>
      <t>PA 6 KG στο γυμνασιο</t>
    </r>
  </si>
  <si>
    <r>
      <t xml:space="preserve">Στεγανοποίηση καλωδίων  με </t>
    </r>
    <r>
      <rPr>
        <sz val="6"/>
        <color indexed="10"/>
        <rFont val="Arial"/>
        <family val="2"/>
      </rPr>
      <t>ΓΥΨΟΣΑΝΙΔΑ</t>
    </r>
  </si>
  <si>
    <t>EΛΕΓΧΟΣ ? ΙΣΩΣ ΤΟΠΟΘΕΤΗΣΗΣ  2 ΝΕΩΝ  ΚΑΠΝΟΔΟΧΩΝ</t>
  </si>
  <si>
    <t>Καμινάδα οδεύει εντός εσωτερικού χώρου γραφείων απλός έλεγχος</t>
  </si>
  <si>
    <r>
      <t>Στεγανοποίηση πόρτας και τοποθέτηση χερουλιού/</t>
    </r>
    <r>
      <rPr>
        <sz val="6"/>
        <color indexed="10"/>
        <rFont val="Arial"/>
        <family val="2"/>
      </rPr>
      <t>πυραντοχη</t>
    </r>
  </si>
  <si>
    <r>
      <t>Στεγανοποίηση  οπης  πόρτας/</t>
    </r>
    <r>
      <rPr>
        <sz val="6"/>
        <color indexed="10"/>
        <rFont val="Arial"/>
        <family val="2"/>
      </rPr>
      <t>πυραντοχη</t>
    </r>
  </si>
  <si>
    <t>5 εως 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</si>
</sst>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/m/yy;@"/>
  </numFmts>
  <fonts count="77">
    <font>
      <sz val="10"/>
      <name val="Arial"/>
      <family val="0"/>
    </font>
    <font>
      <b/>
      <sz val="7.5"/>
      <name val="Helvetica"/>
      <family val="0"/>
    </font>
    <font>
      <sz val="7.5"/>
      <name val="Helvetica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7.5"/>
      <color indexed="10"/>
      <name val="Helvetica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8"/>
      <color indexed="10"/>
      <name val="Arial Narrow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sz val="6"/>
      <color indexed="57"/>
      <name val="Arial"/>
      <family val="2"/>
    </font>
    <font>
      <b/>
      <sz val="7.5"/>
      <color indexed="10"/>
      <name val="Helvetica"/>
      <family val="2"/>
    </font>
    <font>
      <sz val="8"/>
      <color indexed="49"/>
      <name val="Arial"/>
      <family val="2"/>
    </font>
    <font>
      <sz val="6"/>
      <color indexed="49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color rgb="FFFF0000"/>
      <name val="Arial Narrow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sz val="8"/>
      <color rgb="FF0070C0"/>
      <name val="Arial"/>
      <family val="2"/>
    </font>
    <font>
      <sz val="9"/>
      <color rgb="FFFF0000"/>
      <name val="Arial"/>
      <family val="2"/>
    </font>
    <font>
      <sz val="10"/>
      <color theme="9" tint="-0.24997000396251678"/>
      <name val="Arial"/>
      <family val="2"/>
    </font>
    <font>
      <sz val="6"/>
      <color theme="9" tint="-0.24997000396251678"/>
      <name val="Arial"/>
      <family val="2"/>
    </font>
    <font>
      <b/>
      <sz val="7.5"/>
      <color rgb="FFFF0000"/>
      <name val="Helvetica"/>
      <family val="2"/>
    </font>
    <font>
      <sz val="8"/>
      <color theme="4" tint="-0.24997000396251678"/>
      <name val="Arial"/>
      <family val="2"/>
    </font>
    <font>
      <sz val="6"/>
      <color theme="4" tint="-0.24997000396251678"/>
      <name val="Arial"/>
      <family val="2"/>
    </font>
    <font>
      <sz val="6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 quotePrefix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 quotePrefix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2" fontId="65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quotePrefix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quotePrefix="1">
      <alignment horizontal="center" vertical="center" wrapText="1"/>
    </xf>
    <xf numFmtId="0" fontId="64" fillId="36" borderId="14" xfId="0" applyFont="1" applyFill="1" applyBorder="1" applyAlignment="1">
      <alignment horizontal="center" vertical="center" wrapText="1"/>
    </xf>
    <xf numFmtId="12" fontId="6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 quotePrefix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16" fontId="65" fillId="36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quotePrefix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 quotePrefix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16" fontId="65" fillId="37" borderId="10" xfId="0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 quotePrefix="1">
      <alignment horizontal="center" vertical="center" wrapText="1"/>
    </xf>
    <xf numFmtId="0" fontId="64" fillId="38" borderId="14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/>
    </xf>
    <xf numFmtId="0" fontId="6" fillId="38" borderId="13" xfId="0" applyFont="1" applyFill="1" applyBorder="1" applyAlignment="1">
      <alignment horizontal="center" vertical="center" wrapText="1"/>
    </xf>
    <xf numFmtId="12" fontId="65" fillId="37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right" wrapText="1"/>
    </xf>
    <xf numFmtId="0" fontId="2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 quotePrefix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 quotePrefix="1">
      <alignment horizontal="center" vertical="center" wrapText="1"/>
    </xf>
    <xf numFmtId="0" fontId="64" fillId="39" borderId="14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/>
    </xf>
    <xf numFmtId="0" fontId="1" fillId="40" borderId="10" xfId="0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 quotePrefix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 quotePrefix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5" fillId="40" borderId="10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0" xfId="0" applyFill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1" fillId="41" borderId="10" xfId="0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 quotePrefix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 quotePrefix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12" fontId="65" fillId="41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right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 quotePrefix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 quotePrefix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/>
    </xf>
    <xf numFmtId="0" fontId="6" fillId="37" borderId="13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right" wrapText="1"/>
    </xf>
    <xf numFmtId="0" fontId="2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 quotePrefix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 quotePrefix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0" fillId="43" borderId="0" xfId="0" applyFill="1" applyAlignment="1">
      <alignment/>
    </xf>
    <xf numFmtId="0" fontId="64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2" fontId="65" fillId="0" borderId="10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6" fillId="44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6" fillId="45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9" fillId="37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5" fillId="4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6" fillId="48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65" fillId="45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70" fillId="48" borderId="1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0" fillId="48" borderId="10" xfId="0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66" fillId="49" borderId="10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71" fillId="49" borderId="10" xfId="0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 wrapText="1"/>
    </xf>
    <xf numFmtId="0" fontId="72" fillId="44" borderId="10" xfId="0" applyFont="1" applyFill="1" applyBorder="1" applyAlignment="1">
      <alignment horizontal="center" vertical="center" wrapText="1"/>
    </xf>
    <xf numFmtId="0" fontId="65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5" fillId="47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9" borderId="10" xfId="0" applyFont="1" applyFill="1" applyBorder="1" applyAlignment="1">
      <alignment horizontal="center" vertical="center" wrapText="1"/>
    </xf>
    <xf numFmtId="0" fontId="0" fillId="5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5" fillId="48" borderId="10" xfId="0" applyFont="1" applyFill="1" applyBorder="1" applyAlignment="1">
      <alignment horizontal="center"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3" fillId="41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74" fillId="26" borderId="14" xfId="0" applyFont="1" applyFill="1" applyBorder="1" applyAlignment="1" quotePrefix="1">
      <alignment horizontal="center" vertical="center" wrapText="1"/>
    </xf>
    <xf numFmtId="0" fontId="75" fillId="48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76" fillId="3" borderId="10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16" fontId="65" fillId="4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0</xdr:rowOff>
    </xdr:from>
    <xdr:to>
      <xdr:col>6</xdr:col>
      <xdr:colOff>1000125</xdr:colOff>
      <xdr:row>134</xdr:row>
      <xdr:rowOff>28575</xdr:rowOff>
    </xdr:to>
    <xdr:sp>
      <xdr:nvSpPr>
        <xdr:cNvPr id="1" name="2 - TextBox"/>
        <xdr:cNvSpPr txBox="1">
          <a:spLocks noChangeArrowheads="1"/>
        </xdr:cNvSpPr>
      </xdr:nvSpPr>
      <xdr:spPr>
        <a:xfrm>
          <a:off x="314325" y="129882900"/>
          <a:ext cx="452437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ΣΗΜΕΙΩΣΕΙΣ-ΔΙΕΥΚΡΙΝΙΣΕΙΣ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ΣΤΗ ΣΤΗΛΗ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ΟΠΟΥ  ΑΝΑΦΕΡΕΤΑΙ Η ΛΕΞΗ ΚΑΥΣΤΗΡΑΣ ,ΔΕΝ ΥΠΑΡΧΕΙ ΤΑΜΠΕΛΛΑΚΙ ΣΤΟΝ ΛΕΒΗΤΑ.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2.ΣΤΗ ΣΤΗΛΗ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ΑΝΟΙΓΜΑΤΑ ΑΕΡΙΣΜΟΥ).ΠΑΝΤΟΥ ΥΠΑΡΧΟΥΝ ΑΝΟΙΓΜΑΤΑ ,ΕΛΕΓΧΟΣ ΕΠΑΡΚΕΙΑΣ ΚΑΙ ΤΟΠΟΘΕΤΗΣΗ ΕΠΙΠΛΕΟΝ ΝΕΟΥ ΑΝΟΙΓΜΑΤΟΣ ΜΕ ΠΕΡΣΙΔΕΣ Ή ΠΛΕΓΜΑ ΟΣΟ ΤΟ ΔΥΝΑΤΟΝ ΠΙΟ ΨΗΛΑ  ΕΤΣΙ ΩΣΤΕ ΣΥΝΟΛΙΚΑ ΝΑ ΙΚΑΝΟΠΟΙΕΙΤΑΙ ΤΟ ΑΠΑΙΤΟΥΜΕΝΟ.  ΕΦΟΣΟΝ ΕΠΑΡΚΕΙ ΤΟ ΥΠΑΡΧΟΝ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ΑΝΟΙΓΜΑ  ,ΟΠΩΣΔΗΠΟΤΕ ΠΡΕΠΕΙ ΝΑ ΥΠΑΡΧΕΙ ΕΝΑ  ΣΤΟ ΨΗΛΟΤΕΡΟ ΣΗΜΕΙΟ ΔΙΑΣΤ  30ΕΚ Χ 30 ΕΚ.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1"/>
  <sheetViews>
    <sheetView tabSelected="1" zoomScale="82" zoomScaleNormal="82" zoomScalePageLayoutView="0" workbookViewId="0" topLeftCell="B2">
      <pane xSplit="6" ySplit="1" topLeftCell="T12" activePane="bottomRight" state="frozen"/>
      <selection pane="topLeft" activeCell="B2" sqref="B2"/>
      <selection pane="topRight" activeCell="G2" sqref="G2"/>
      <selection pane="bottomLeft" activeCell="B3" sqref="B3"/>
      <selection pane="bottomRight" activeCell="X84" sqref="X84"/>
    </sheetView>
  </sheetViews>
  <sheetFormatPr defaultColWidth="9.140625" defaultRowHeight="12.75" customHeight="1"/>
  <cols>
    <col min="1" max="1" width="9.140625" style="0" hidden="1" customWidth="1"/>
    <col min="2" max="2" width="4.7109375" style="0" bestFit="1" customWidth="1"/>
    <col min="3" max="3" width="8.7109375" style="4" customWidth="1"/>
    <col min="4" max="4" width="5.00390625" style="4" customWidth="1"/>
    <col min="5" max="5" width="28.421875" style="4" customWidth="1"/>
    <col min="6" max="6" width="10.7109375" style="4" customWidth="1"/>
    <col min="7" max="7" width="15.140625" style="4" customWidth="1"/>
    <col min="8" max="8" width="16.28125" style="4" customWidth="1"/>
    <col min="9" max="9" width="13.140625" style="4" customWidth="1"/>
    <col min="10" max="10" width="8.7109375" style="4" hidden="1" customWidth="1"/>
    <col min="11" max="11" width="10.140625" style="4" hidden="1" customWidth="1"/>
    <col min="12" max="12" width="10.421875" style="4" customWidth="1"/>
    <col min="13" max="13" width="9.140625" style="5" customWidth="1"/>
    <col min="14" max="14" width="0.13671875" style="7" customWidth="1"/>
    <col min="15" max="15" width="7.421875" style="172" customWidth="1"/>
    <col min="16" max="16" width="8.57421875" style="172" customWidth="1"/>
    <col min="17" max="17" width="12.140625" style="172" customWidth="1"/>
    <col min="18" max="18" width="10.140625" style="172" customWidth="1"/>
    <col min="19" max="19" width="14.140625" style="172" customWidth="1"/>
    <col min="20" max="20" width="9.140625" style="172" customWidth="1"/>
    <col min="21" max="21" width="17.00390625" style="172" customWidth="1"/>
    <col min="22" max="22" width="15.57421875" style="172" customWidth="1"/>
    <col min="23" max="23" width="15.00390625" style="173" customWidth="1"/>
    <col min="24" max="24" width="15.7109375" style="173" customWidth="1"/>
    <col min="25" max="25" width="13.140625" style="173" customWidth="1"/>
    <col min="26" max="26" width="9.140625" style="174" customWidth="1"/>
    <col min="27" max="27" width="5.7109375" style="167" customWidth="1"/>
    <col min="28" max="28" width="11.421875" style="167" customWidth="1"/>
    <col min="29" max="29" width="10.7109375" style="167" customWidth="1"/>
    <col min="30" max="30" width="0.42578125" style="167" customWidth="1"/>
    <col min="31" max="36" width="9.140625" style="9" hidden="1" customWidth="1"/>
    <col min="37" max="38" width="9.140625" style="4" customWidth="1"/>
  </cols>
  <sheetData>
    <row r="1" ht="12.75" customHeight="1" hidden="1">
      <c r="A1" t="s">
        <v>6</v>
      </c>
    </row>
    <row r="2" spans="2:36" ht="58.5" customHeight="1">
      <c r="B2" s="1" t="s">
        <v>0</v>
      </c>
      <c r="C2" s="10" t="s">
        <v>1</v>
      </c>
      <c r="D2" s="11" t="s">
        <v>9</v>
      </c>
      <c r="E2" s="11" t="s">
        <v>5</v>
      </c>
      <c r="F2" s="11"/>
      <c r="G2" s="11" t="s">
        <v>7</v>
      </c>
      <c r="H2" s="11" t="s">
        <v>4</v>
      </c>
      <c r="I2" s="11" t="s">
        <v>8</v>
      </c>
      <c r="J2" s="11" t="s">
        <v>2</v>
      </c>
      <c r="K2" s="12" t="s">
        <v>3</v>
      </c>
      <c r="L2" s="22" t="s">
        <v>402</v>
      </c>
      <c r="M2" s="6" t="s">
        <v>401</v>
      </c>
      <c r="N2" s="13" t="s">
        <v>89</v>
      </c>
      <c r="O2" s="175" t="s">
        <v>563</v>
      </c>
      <c r="P2" s="177" t="s">
        <v>559</v>
      </c>
      <c r="Q2" s="179" t="s">
        <v>592</v>
      </c>
      <c r="R2" s="160" t="s">
        <v>593</v>
      </c>
      <c r="S2" s="162" t="s">
        <v>613</v>
      </c>
      <c r="T2" s="126" t="s">
        <v>624</v>
      </c>
      <c r="U2" s="183" t="s">
        <v>85</v>
      </c>
      <c r="V2" s="162" t="s">
        <v>86</v>
      </c>
      <c r="W2" s="164" t="s">
        <v>84</v>
      </c>
      <c r="X2" s="186" t="s">
        <v>90</v>
      </c>
      <c r="Y2" s="161" t="s">
        <v>93</v>
      </c>
      <c r="Z2" s="194" t="s">
        <v>91</v>
      </c>
      <c r="AA2" s="111" t="s">
        <v>87</v>
      </c>
      <c r="AB2" s="198" t="s">
        <v>88</v>
      </c>
      <c r="AC2" s="200" t="s">
        <v>92</v>
      </c>
      <c r="AD2" s="168"/>
      <c r="AE2" s="15" t="s">
        <v>115</v>
      </c>
      <c r="AF2" s="15" t="s">
        <v>116</v>
      </c>
      <c r="AG2" s="15" t="s">
        <v>117</v>
      </c>
      <c r="AH2" s="15" t="s">
        <v>118</v>
      </c>
      <c r="AI2" s="15" t="s">
        <v>119</v>
      </c>
      <c r="AJ2" s="15" t="s">
        <v>124</v>
      </c>
    </row>
    <row r="3" spans="2:38" s="23" customFormat="1" ht="57.75">
      <c r="B3" s="24">
        <v>1</v>
      </c>
      <c r="C3" s="25" t="s">
        <v>10</v>
      </c>
      <c r="D3" s="21">
        <v>5883</v>
      </c>
      <c r="E3" s="26" t="s">
        <v>253</v>
      </c>
      <c r="F3" s="27" t="s">
        <v>456</v>
      </c>
      <c r="G3" s="26" t="s">
        <v>254</v>
      </c>
      <c r="H3" s="26" t="s">
        <v>255</v>
      </c>
      <c r="I3" s="26" t="s">
        <v>81</v>
      </c>
      <c r="J3" s="21" t="e">
        <f>[1]!nl(,"customer","Connection Power","No.",$C3)</f>
        <v>#NAME?</v>
      </c>
      <c r="K3" s="28" t="e">
        <f>[1]!nl(,"customer","Tariff Group Code","No.",$C3)</f>
        <v>#NAME?</v>
      </c>
      <c r="L3" s="29" t="s">
        <v>503</v>
      </c>
      <c r="M3" s="36">
        <v>2.5</v>
      </c>
      <c r="N3" s="35"/>
      <c r="O3" s="175"/>
      <c r="P3" s="178" t="s">
        <v>112</v>
      </c>
      <c r="Q3" s="179"/>
      <c r="R3" s="160" t="s">
        <v>590</v>
      </c>
      <c r="S3" s="181" t="s">
        <v>126</v>
      </c>
      <c r="T3" s="126"/>
      <c r="U3" s="183"/>
      <c r="V3" s="162"/>
      <c r="W3" s="166" t="s">
        <v>669</v>
      </c>
      <c r="X3" s="186" t="s">
        <v>97</v>
      </c>
      <c r="Y3" s="161"/>
      <c r="Z3" s="194" t="s">
        <v>127</v>
      </c>
      <c r="AA3" s="111"/>
      <c r="AB3" s="198"/>
      <c r="AC3" s="201"/>
      <c r="AD3" s="169"/>
      <c r="AE3" s="33" t="s">
        <v>130</v>
      </c>
      <c r="AF3" s="33" t="s">
        <v>131</v>
      </c>
      <c r="AG3" s="33" t="s">
        <v>132</v>
      </c>
      <c r="AH3" s="33" t="s">
        <v>120</v>
      </c>
      <c r="AI3" s="33" t="s">
        <v>133</v>
      </c>
      <c r="AJ3" s="33" t="s">
        <v>129</v>
      </c>
      <c r="AK3" s="34"/>
      <c r="AL3" s="34"/>
    </row>
    <row r="4" spans="2:38" s="23" customFormat="1" ht="55.5" customHeight="1">
      <c r="B4" s="24">
        <f aca="true" t="shared" si="0" ref="B4:B75">B3+1</f>
        <v>2</v>
      </c>
      <c r="C4" s="25" t="s">
        <v>105</v>
      </c>
      <c r="D4" s="21">
        <v>8016</v>
      </c>
      <c r="E4" s="26" t="s">
        <v>256</v>
      </c>
      <c r="F4" s="27" t="s">
        <v>456</v>
      </c>
      <c r="G4" s="26" t="s">
        <v>257</v>
      </c>
      <c r="H4" s="26" t="s">
        <v>258</v>
      </c>
      <c r="I4" s="27" t="s">
        <v>404</v>
      </c>
      <c r="J4" s="21" t="e">
        <f>[1]!nl(,"customer","Connection Power","No.",$C4)</f>
        <v>#NAME?</v>
      </c>
      <c r="K4" s="28" t="e">
        <f>[1]!nl(,"customer","Tariff Group Code","No.",$C4)</f>
        <v>#NAME?</v>
      </c>
      <c r="L4" s="29" t="s">
        <v>403</v>
      </c>
      <c r="M4" s="36">
        <v>1.25</v>
      </c>
      <c r="N4" s="31" t="s">
        <v>112</v>
      </c>
      <c r="O4" s="175"/>
      <c r="P4" s="178" t="s">
        <v>112</v>
      </c>
      <c r="Q4" s="180" t="s">
        <v>94</v>
      </c>
      <c r="R4" s="160"/>
      <c r="S4" s="181" t="s">
        <v>111</v>
      </c>
      <c r="T4" s="127" t="s">
        <v>112</v>
      </c>
      <c r="U4" s="183" t="s">
        <v>551</v>
      </c>
      <c r="V4" s="181" t="s">
        <v>114</v>
      </c>
      <c r="W4" s="166"/>
      <c r="X4" s="186" t="s">
        <v>97</v>
      </c>
      <c r="Y4" s="161" t="s">
        <v>110</v>
      </c>
      <c r="Z4" s="195" t="s">
        <v>405</v>
      </c>
      <c r="AA4" s="111"/>
      <c r="AB4" s="198"/>
      <c r="AC4" s="200" t="s">
        <v>113</v>
      </c>
      <c r="AD4" s="168"/>
      <c r="AE4" s="33" t="s">
        <v>121</v>
      </c>
      <c r="AF4" s="33" t="s">
        <v>122</v>
      </c>
      <c r="AG4" s="33" t="s">
        <v>128</v>
      </c>
      <c r="AH4" s="33" t="s">
        <v>120</v>
      </c>
      <c r="AI4" s="33" t="s">
        <v>123</v>
      </c>
      <c r="AJ4" s="33" t="s">
        <v>125</v>
      </c>
      <c r="AK4" s="34"/>
      <c r="AL4" s="34"/>
    </row>
    <row r="5" spans="2:38" s="23" customFormat="1" ht="165">
      <c r="B5" s="24">
        <f t="shared" si="0"/>
        <v>3</v>
      </c>
      <c r="C5" s="25" t="s">
        <v>13</v>
      </c>
      <c r="D5" s="21">
        <v>5301</v>
      </c>
      <c r="E5" s="26" t="s">
        <v>259</v>
      </c>
      <c r="F5" s="27" t="s">
        <v>456</v>
      </c>
      <c r="G5" s="26" t="s">
        <v>260</v>
      </c>
      <c r="H5" s="26" t="s">
        <v>261</v>
      </c>
      <c r="I5" s="26" t="s">
        <v>80</v>
      </c>
      <c r="J5" s="21" t="e">
        <f>[1]!nl(,"customer","Connection Power","No.",$C5)</f>
        <v>#NAME?</v>
      </c>
      <c r="K5" s="28" t="e">
        <f>[1]!nl(,"customer","Tariff Group Code","No.",$C5)</f>
        <v>#NAME?</v>
      </c>
      <c r="L5" s="29" t="s">
        <v>504</v>
      </c>
      <c r="M5" s="30">
        <v>2</v>
      </c>
      <c r="N5" s="31" t="s">
        <v>112</v>
      </c>
      <c r="O5" s="175"/>
      <c r="P5" s="177"/>
      <c r="Q5" s="179"/>
      <c r="R5" s="160" t="s">
        <v>596</v>
      </c>
      <c r="S5" s="181" t="s">
        <v>141</v>
      </c>
      <c r="T5" s="126"/>
      <c r="U5" s="183" t="s">
        <v>408</v>
      </c>
      <c r="V5" s="163" t="s">
        <v>654</v>
      </c>
      <c r="W5" s="190"/>
      <c r="X5" s="186" t="s">
        <v>140</v>
      </c>
      <c r="Y5" s="192"/>
      <c r="Z5" s="184" t="s">
        <v>142</v>
      </c>
      <c r="AA5" s="111"/>
      <c r="AB5" s="198"/>
      <c r="AC5" s="201"/>
      <c r="AD5" s="169"/>
      <c r="AE5" s="33" t="s">
        <v>121</v>
      </c>
      <c r="AF5" s="33" t="s">
        <v>122</v>
      </c>
      <c r="AG5" s="33" t="s">
        <v>132</v>
      </c>
      <c r="AH5" s="33" t="s">
        <v>120</v>
      </c>
      <c r="AI5" s="33" t="s">
        <v>133</v>
      </c>
      <c r="AJ5" s="33" t="s">
        <v>129</v>
      </c>
      <c r="AK5" s="34"/>
      <c r="AL5" s="34"/>
    </row>
    <row r="6" spans="2:38" s="23" customFormat="1" ht="165">
      <c r="B6" s="24">
        <f t="shared" si="0"/>
        <v>4</v>
      </c>
      <c r="C6" s="25" t="s">
        <v>62</v>
      </c>
      <c r="D6" s="21">
        <v>9012</v>
      </c>
      <c r="E6" s="26" t="s">
        <v>262</v>
      </c>
      <c r="F6" s="27" t="s">
        <v>456</v>
      </c>
      <c r="G6" s="26" t="s">
        <v>263</v>
      </c>
      <c r="H6" s="26" t="s">
        <v>261</v>
      </c>
      <c r="I6" s="26" t="s">
        <v>79</v>
      </c>
      <c r="J6" s="21" t="e">
        <f>[1]!nl(,"customer","Connection Power","No.",$C6)</f>
        <v>#NAME?</v>
      </c>
      <c r="K6" s="28" t="e">
        <f>[1]!nl(,"customer","Tariff Group Code","No.",$C6)</f>
        <v>#NAME?</v>
      </c>
      <c r="L6" s="29" t="s">
        <v>568</v>
      </c>
      <c r="M6" s="30">
        <v>2</v>
      </c>
      <c r="N6" s="31" t="s">
        <v>112</v>
      </c>
      <c r="O6" s="175"/>
      <c r="P6" s="177"/>
      <c r="Q6" s="179"/>
      <c r="R6" s="160" t="s">
        <v>600</v>
      </c>
      <c r="S6" s="162"/>
      <c r="T6" s="126"/>
      <c r="U6" s="183" t="s">
        <v>407</v>
      </c>
      <c r="V6" s="162" t="s">
        <v>655</v>
      </c>
      <c r="W6" s="190"/>
      <c r="X6" s="186" t="s">
        <v>136</v>
      </c>
      <c r="Y6" s="192"/>
      <c r="Z6" s="196" t="s">
        <v>406</v>
      </c>
      <c r="AA6" s="112" t="s">
        <v>135</v>
      </c>
      <c r="AB6" s="198"/>
      <c r="AC6" s="201"/>
      <c r="AD6" s="169"/>
      <c r="AE6" s="33" t="s">
        <v>121</v>
      </c>
      <c r="AF6" s="33" t="s">
        <v>137</v>
      </c>
      <c r="AG6" s="33" t="s">
        <v>138</v>
      </c>
      <c r="AH6" s="33" t="s">
        <v>120</v>
      </c>
      <c r="AI6" s="33" t="s">
        <v>139</v>
      </c>
      <c r="AJ6" s="33" t="s">
        <v>134</v>
      </c>
      <c r="AK6" s="34"/>
      <c r="AL6" s="34"/>
    </row>
    <row r="7" spans="2:38" s="23" customFormat="1" ht="165">
      <c r="B7" s="24">
        <f t="shared" si="0"/>
        <v>5</v>
      </c>
      <c r="C7" s="25" t="s">
        <v>37</v>
      </c>
      <c r="D7" s="21">
        <v>5887</v>
      </c>
      <c r="E7" s="26" t="s">
        <v>264</v>
      </c>
      <c r="F7" s="27" t="s">
        <v>456</v>
      </c>
      <c r="G7" s="26" t="s">
        <v>265</v>
      </c>
      <c r="H7" s="26" t="s">
        <v>266</v>
      </c>
      <c r="I7" s="21" t="s">
        <v>80</v>
      </c>
      <c r="J7" s="21" t="e">
        <f>[1]!nl(,"customer","Connection Power","No.",$C7)</f>
        <v>#NAME?</v>
      </c>
      <c r="K7" s="28" t="e">
        <f>[1]!nl(,"customer","Tariff Group Code","No.",$C7)</f>
        <v>#NAME?</v>
      </c>
      <c r="L7" s="29" t="s">
        <v>569</v>
      </c>
      <c r="M7" s="30" t="s">
        <v>409</v>
      </c>
      <c r="N7" s="31" t="s">
        <v>112</v>
      </c>
      <c r="O7" s="175"/>
      <c r="P7" s="177" t="s">
        <v>546</v>
      </c>
      <c r="Q7" s="179"/>
      <c r="R7" s="160" t="s">
        <v>143</v>
      </c>
      <c r="S7" s="181" t="s">
        <v>126</v>
      </c>
      <c r="T7" s="126"/>
      <c r="U7" s="183"/>
      <c r="V7" s="163" t="s">
        <v>410</v>
      </c>
      <c r="W7" s="191"/>
      <c r="X7" s="186" t="s">
        <v>136</v>
      </c>
      <c r="Y7" s="161"/>
      <c r="Z7" s="184" t="s">
        <v>144</v>
      </c>
      <c r="AA7" s="111"/>
      <c r="AB7" s="198"/>
      <c r="AC7" s="201"/>
      <c r="AD7" s="169"/>
      <c r="AE7" s="33" t="s">
        <v>121</v>
      </c>
      <c r="AF7" s="33" t="s">
        <v>122</v>
      </c>
      <c r="AG7" s="33" t="s">
        <v>145</v>
      </c>
      <c r="AH7" s="33" t="s">
        <v>120</v>
      </c>
      <c r="AI7" s="33" t="s">
        <v>133</v>
      </c>
      <c r="AJ7" s="33" t="s">
        <v>129</v>
      </c>
      <c r="AK7" s="34"/>
      <c r="AL7" s="34"/>
    </row>
    <row r="8" spans="2:38" s="23" customFormat="1" ht="99" customHeight="1">
      <c r="B8" s="24">
        <f t="shared" si="0"/>
        <v>6</v>
      </c>
      <c r="C8" s="25" t="s">
        <v>32</v>
      </c>
      <c r="D8" s="21">
        <v>8470</v>
      </c>
      <c r="E8" s="26" t="s">
        <v>267</v>
      </c>
      <c r="F8" s="27" t="s">
        <v>456</v>
      </c>
      <c r="G8" s="26" t="s">
        <v>268</v>
      </c>
      <c r="H8" s="26" t="s">
        <v>269</v>
      </c>
      <c r="I8" s="27" t="s">
        <v>411</v>
      </c>
      <c r="J8" s="21" t="e">
        <f>[1]!nl(,"customer","Connection Power","No.",$C8)</f>
        <v>#NAME?</v>
      </c>
      <c r="K8" s="28" t="e">
        <f>[1]!nl(,"customer","Tariff Group Code","No.",$C8)</f>
        <v>#NAME?</v>
      </c>
      <c r="L8" s="29" t="s">
        <v>515</v>
      </c>
      <c r="M8" s="30">
        <v>4</v>
      </c>
      <c r="N8" s="31" t="s">
        <v>112</v>
      </c>
      <c r="O8" s="175" t="s">
        <v>146</v>
      </c>
      <c r="P8" s="177" t="s">
        <v>546</v>
      </c>
      <c r="Q8" s="179" t="s">
        <v>565</v>
      </c>
      <c r="R8" s="160" t="s">
        <v>597</v>
      </c>
      <c r="S8" s="162" t="s">
        <v>147</v>
      </c>
      <c r="T8" s="126"/>
      <c r="U8" s="183" t="s">
        <v>552</v>
      </c>
      <c r="V8" s="162"/>
      <c r="W8" s="191"/>
      <c r="X8" s="186" t="s">
        <v>136</v>
      </c>
      <c r="Y8" s="161"/>
      <c r="Z8" s="197"/>
      <c r="AA8" s="111"/>
      <c r="AB8" s="198"/>
      <c r="AC8" s="201"/>
      <c r="AD8" s="169"/>
      <c r="AE8" s="33" t="s">
        <v>121</v>
      </c>
      <c r="AF8" s="33" t="s">
        <v>122</v>
      </c>
      <c r="AG8" s="33" t="s">
        <v>132</v>
      </c>
      <c r="AH8" s="33" t="s">
        <v>120</v>
      </c>
      <c r="AI8" s="33" t="s">
        <v>133</v>
      </c>
      <c r="AJ8" s="33" t="s">
        <v>129</v>
      </c>
      <c r="AK8" s="34"/>
      <c r="AL8" s="34"/>
    </row>
    <row r="9" spans="2:38" s="23" customFormat="1" ht="87" customHeight="1">
      <c r="B9" s="24">
        <f t="shared" si="0"/>
        <v>7</v>
      </c>
      <c r="C9" s="25" t="s">
        <v>34</v>
      </c>
      <c r="D9" s="21">
        <v>5881</v>
      </c>
      <c r="E9" s="26" t="s">
        <v>267</v>
      </c>
      <c r="F9" s="27" t="s">
        <v>456</v>
      </c>
      <c r="G9" s="26" t="s">
        <v>270</v>
      </c>
      <c r="H9" s="26" t="s">
        <v>271</v>
      </c>
      <c r="I9" s="26" t="s">
        <v>80</v>
      </c>
      <c r="J9" s="21" t="e">
        <f>[1]!nl(,"customer","Connection Power","No.",$C9)</f>
        <v>#NAME?</v>
      </c>
      <c r="K9" s="28" t="e">
        <f>[1]!nl(,"customer","Tariff Group Code","No.",$C9)</f>
        <v>#NAME?</v>
      </c>
      <c r="L9" s="29" t="s">
        <v>516</v>
      </c>
      <c r="M9" s="30" t="s">
        <v>412</v>
      </c>
      <c r="N9" s="31" t="s">
        <v>112</v>
      </c>
      <c r="O9" s="175"/>
      <c r="P9" s="177"/>
      <c r="Q9" s="179" t="s">
        <v>149</v>
      </c>
      <c r="R9" s="160" t="s">
        <v>598</v>
      </c>
      <c r="S9" s="181" t="s">
        <v>126</v>
      </c>
      <c r="T9" s="126"/>
      <c r="U9" s="183"/>
      <c r="V9" s="162" t="s">
        <v>414</v>
      </c>
      <c r="W9" s="191"/>
      <c r="X9" s="188"/>
      <c r="Y9" s="192"/>
      <c r="Z9" s="184" t="s">
        <v>148</v>
      </c>
      <c r="AA9" s="111"/>
      <c r="AB9" s="198"/>
      <c r="AC9" s="201" t="s">
        <v>413</v>
      </c>
      <c r="AD9" s="169"/>
      <c r="AE9" s="33" t="s">
        <v>121</v>
      </c>
      <c r="AF9" s="33" t="s">
        <v>122</v>
      </c>
      <c r="AG9" s="33" t="s">
        <v>132</v>
      </c>
      <c r="AH9" s="33" t="s">
        <v>120</v>
      </c>
      <c r="AI9" s="33" t="s">
        <v>133</v>
      </c>
      <c r="AJ9" s="33" t="s">
        <v>129</v>
      </c>
      <c r="AK9" s="34"/>
      <c r="AL9" s="34"/>
    </row>
    <row r="10" spans="2:38" s="23" customFormat="1" ht="165">
      <c r="B10" s="24">
        <f t="shared" si="0"/>
        <v>8</v>
      </c>
      <c r="C10" s="25" t="s">
        <v>61</v>
      </c>
      <c r="D10" s="21">
        <v>5890</v>
      </c>
      <c r="E10" s="26" t="s">
        <v>272</v>
      </c>
      <c r="F10" s="27" t="s">
        <v>456</v>
      </c>
      <c r="G10" s="26" t="s">
        <v>273</v>
      </c>
      <c r="H10" s="26" t="s">
        <v>274</v>
      </c>
      <c r="I10" s="26" t="s">
        <v>81</v>
      </c>
      <c r="J10" s="21" t="e">
        <f>[1]!nl(,"customer","Connection Power","No.",$C10)</f>
        <v>#NAME?</v>
      </c>
      <c r="K10" s="28" t="e">
        <f>[1]!nl(,"customer","Tariff Group Code","No.",$C10)</f>
        <v>#NAME?</v>
      </c>
      <c r="L10" s="29" t="s">
        <v>500</v>
      </c>
      <c r="M10" s="30">
        <v>3</v>
      </c>
      <c r="N10" s="31" t="s">
        <v>112</v>
      </c>
      <c r="O10" s="175"/>
      <c r="P10" s="177"/>
      <c r="Q10" s="179" t="s">
        <v>149</v>
      </c>
      <c r="R10" s="160"/>
      <c r="S10" s="181" t="s">
        <v>150</v>
      </c>
      <c r="T10" s="126"/>
      <c r="U10" s="183"/>
      <c r="V10" s="162"/>
      <c r="W10" s="191"/>
      <c r="X10" s="186" t="s">
        <v>136</v>
      </c>
      <c r="Y10" s="161" t="s">
        <v>151</v>
      </c>
      <c r="Z10" s="183" t="s">
        <v>416</v>
      </c>
      <c r="AA10" s="111"/>
      <c r="AB10" s="198"/>
      <c r="AC10" s="201"/>
      <c r="AD10" s="169"/>
      <c r="AE10" s="33" t="s">
        <v>121</v>
      </c>
      <c r="AF10" s="33" t="s">
        <v>152</v>
      </c>
      <c r="AG10" s="33" t="s">
        <v>132</v>
      </c>
      <c r="AH10" s="33" t="s">
        <v>120</v>
      </c>
      <c r="AI10" s="33" t="s">
        <v>139</v>
      </c>
      <c r="AJ10" s="33" t="s">
        <v>134</v>
      </c>
      <c r="AK10" s="34"/>
      <c r="AL10" s="34"/>
    </row>
    <row r="11" spans="2:38" s="23" customFormat="1" ht="165">
      <c r="B11" s="24">
        <f t="shared" si="0"/>
        <v>9</v>
      </c>
      <c r="C11" s="25" t="s">
        <v>33</v>
      </c>
      <c r="D11" s="21">
        <v>5882</v>
      </c>
      <c r="E11" s="26" t="s">
        <v>275</v>
      </c>
      <c r="F11" s="27" t="s">
        <v>456</v>
      </c>
      <c r="G11" s="26" t="s">
        <v>276</v>
      </c>
      <c r="H11" s="26" t="s">
        <v>277</v>
      </c>
      <c r="I11" s="26" t="s">
        <v>81</v>
      </c>
      <c r="J11" s="21" t="e">
        <f>[1]!nl(,"customer","Connection Power","No.",$C11)</f>
        <v>#NAME?</v>
      </c>
      <c r="K11" s="28" t="e">
        <f>[1]!nl(,"customer","Tariff Group Code","No.",$C11)</f>
        <v>#NAME?</v>
      </c>
      <c r="L11" s="29" t="s">
        <v>517</v>
      </c>
      <c r="M11" s="30">
        <v>3</v>
      </c>
      <c r="N11" s="31" t="s">
        <v>112</v>
      </c>
      <c r="O11" s="175"/>
      <c r="P11" s="178" t="s">
        <v>112</v>
      </c>
      <c r="Q11" s="179"/>
      <c r="R11" s="158" t="s">
        <v>154</v>
      </c>
      <c r="S11" s="181" t="s">
        <v>126</v>
      </c>
      <c r="T11" s="126"/>
      <c r="U11" s="183"/>
      <c r="V11" s="162"/>
      <c r="W11" s="191"/>
      <c r="X11" s="186" t="s">
        <v>136</v>
      </c>
      <c r="Y11" s="161" t="s">
        <v>153</v>
      </c>
      <c r="Z11" s="197"/>
      <c r="AA11" s="111"/>
      <c r="AB11" s="198"/>
      <c r="AC11" s="201"/>
      <c r="AD11" s="169"/>
      <c r="AE11" s="33" t="s">
        <v>121</v>
      </c>
      <c r="AF11" s="33" t="s">
        <v>122</v>
      </c>
      <c r="AG11" s="33" t="s">
        <v>132</v>
      </c>
      <c r="AH11" s="33" t="s">
        <v>120</v>
      </c>
      <c r="AI11" s="33" t="s">
        <v>133</v>
      </c>
      <c r="AJ11" s="33" t="s">
        <v>129</v>
      </c>
      <c r="AK11" s="34"/>
      <c r="AL11" s="34"/>
    </row>
    <row r="12" spans="2:38" s="23" customFormat="1" ht="56.25">
      <c r="B12" s="24">
        <f t="shared" si="0"/>
        <v>10</v>
      </c>
      <c r="C12" s="25" t="s">
        <v>35</v>
      </c>
      <c r="D12" s="21">
        <v>5884</v>
      </c>
      <c r="E12" s="26" t="s">
        <v>275</v>
      </c>
      <c r="F12" s="27" t="s">
        <v>456</v>
      </c>
      <c r="G12" s="26" t="s">
        <v>278</v>
      </c>
      <c r="H12" s="26" t="s">
        <v>277</v>
      </c>
      <c r="I12" s="26" t="s">
        <v>79</v>
      </c>
      <c r="J12" s="21" t="e">
        <f>[1]!nl(,"customer","Connection Power","No.",$C12)</f>
        <v>#NAME?</v>
      </c>
      <c r="K12" s="28" t="e">
        <f>[1]!nl(,"customer","Tariff Group Code","No.",$C12)</f>
        <v>#NAME?</v>
      </c>
      <c r="L12" s="29" t="s">
        <v>570</v>
      </c>
      <c r="M12" s="30">
        <v>2</v>
      </c>
      <c r="N12" s="35"/>
      <c r="O12" s="175"/>
      <c r="P12" s="178" t="s">
        <v>112</v>
      </c>
      <c r="Q12" s="179"/>
      <c r="R12" s="158"/>
      <c r="S12" s="181"/>
      <c r="T12" s="126"/>
      <c r="U12" s="183" t="s">
        <v>553</v>
      </c>
      <c r="V12" s="181" t="s">
        <v>156</v>
      </c>
      <c r="W12" s="191"/>
      <c r="X12" s="186" t="s">
        <v>136</v>
      </c>
      <c r="Y12" s="192"/>
      <c r="Z12" s="197"/>
      <c r="AA12" s="111"/>
      <c r="AB12" s="198"/>
      <c r="AC12" s="201"/>
      <c r="AD12" s="169"/>
      <c r="AE12" s="33" t="s">
        <v>121</v>
      </c>
      <c r="AF12" s="33" t="s">
        <v>122</v>
      </c>
      <c r="AG12" s="33" t="s">
        <v>132</v>
      </c>
      <c r="AH12" s="33" t="s">
        <v>120</v>
      </c>
      <c r="AI12" s="33" t="s">
        <v>133</v>
      </c>
      <c r="AJ12" s="33" t="s">
        <v>129</v>
      </c>
      <c r="AK12" s="34"/>
      <c r="AL12" s="34"/>
    </row>
    <row r="13" spans="2:38" s="23" customFormat="1" ht="165">
      <c r="B13" s="24">
        <f t="shared" si="0"/>
        <v>11</v>
      </c>
      <c r="C13" s="25" t="s">
        <v>36</v>
      </c>
      <c r="D13" s="21">
        <v>5885</v>
      </c>
      <c r="E13" s="26" t="s">
        <v>275</v>
      </c>
      <c r="F13" s="27" t="s">
        <v>456</v>
      </c>
      <c r="G13" s="26" t="s">
        <v>279</v>
      </c>
      <c r="H13" s="26" t="s">
        <v>277</v>
      </c>
      <c r="I13" s="26" t="s">
        <v>79</v>
      </c>
      <c r="J13" s="21" t="e">
        <f>[1]!nl(,"customer","Connection Power","No.",$C13)</f>
        <v>#NAME?</v>
      </c>
      <c r="K13" s="28" t="e">
        <f>[1]!nl(,"customer","Tariff Group Code","No.",$C13)</f>
        <v>#NAME?</v>
      </c>
      <c r="L13" s="29" t="s">
        <v>518</v>
      </c>
      <c r="M13" s="30">
        <v>2</v>
      </c>
      <c r="N13" s="31" t="s">
        <v>112</v>
      </c>
      <c r="O13" s="175"/>
      <c r="P13" s="177"/>
      <c r="Q13" s="179"/>
      <c r="R13" s="160"/>
      <c r="S13" s="181" t="s">
        <v>126</v>
      </c>
      <c r="T13" s="126"/>
      <c r="U13" s="183" t="s">
        <v>553</v>
      </c>
      <c r="V13" s="162" t="s">
        <v>659</v>
      </c>
      <c r="W13" s="190"/>
      <c r="X13" s="188"/>
      <c r="Y13" s="161"/>
      <c r="Z13" s="184" t="s">
        <v>157</v>
      </c>
      <c r="AA13" s="111"/>
      <c r="AB13" s="198"/>
      <c r="AC13" s="201"/>
      <c r="AD13" s="169"/>
      <c r="AE13" s="33" t="s">
        <v>121</v>
      </c>
      <c r="AF13" s="33" t="s">
        <v>122</v>
      </c>
      <c r="AG13" s="33" t="s">
        <v>132</v>
      </c>
      <c r="AH13" s="33" t="s">
        <v>120</v>
      </c>
      <c r="AI13" s="33" t="s">
        <v>133</v>
      </c>
      <c r="AJ13" s="33" t="s">
        <v>129</v>
      </c>
      <c r="AK13" s="34"/>
      <c r="AL13" s="34"/>
    </row>
    <row r="14" spans="2:38" s="23" customFormat="1" ht="69" customHeight="1">
      <c r="B14" s="24">
        <f t="shared" si="0"/>
        <v>12</v>
      </c>
      <c r="C14" s="25" t="s">
        <v>59</v>
      </c>
      <c r="D14" s="21">
        <v>4333</v>
      </c>
      <c r="E14" s="26" t="s">
        <v>280</v>
      </c>
      <c r="F14" s="27" t="s">
        <v>456</v>
      </c>
      <c r="G14" s="26" t="s">
        <v>281</v>
      </c>
      <c r="H14" s="26" t="s">
        <v>282</v>
      </c>
      <c r="I14" s="26" t="s">
        <v>82</v>
      </c>
      <c r="J14" s="21" t="e">
        <f>[1]!nl(,"customer","Connection Power","No.",$C14)</f>
        <v>#NAME?</v>
      </c>
      <c r="K14" s="28" t="e">
        <f>[1]!nl(,"customer","Tariff Group Code","No.",$C14)</f>
        <v>#NAME?</v>
      </c>
      <c r="L14" s="29" t="s">
        <v>417</v>
      </c>
      <c r="M14" s="30" t="s">
        <v>418</v>
      </c>
      <c r="N14" s="31" t="s">
        <v>112</v>
      </c>
      <c r="O14" s="175"/>
      <c r="P14" s="178" t="s">
        <v>112</v>
      </c>
      <c r="Q14" s="179"/>
      <c r="R14" s="160" t="s">
        <v>601</v>
      </c>
      <c r="S14" s="162" t="s">
        <v>158</v>
      </c>
      <c r="T14" s="127" t="s">
        <v>112</v>
      </c>
      <c r="U14" s="183"/>
      <c r="V14" s="162" t="s">
        <v>421</v>
      </c>
      <c r="W14" s="190"/>
      <c r="X14" s="188"/>
      <c r="Y14" s="192"/>
      <c r="Z14" s="184" t="s">
        <v>159</v>
      </c>
      <c r="AA14" s="111"/>
      <c r="AB14" s="198"/>
      <c r="AC14" s="201"/>
      <c r="AD14" s="169"/>
      <c r="AE14" s="32" t="s">
        <v>120</v>
      </c>
      <c r="AF14" s="33" t="s">
        <v>122</v>
      </c>
      <c r="AG14" s="33" t="s">
        <v>132</v>
      </c>
      <c r="AH14" s="33" t="s">
        <v>120</v>
      </c>
      <c r="AI14" s="33" t="s">
        <v>133</v>
      </c>
      <c r="AJ14" s="32" t="s">
        <v>160</v>
      </c>
      <c r="AK14" s="34"/>
      <c r="AL14" s="34"/>
    </row>
    <row r="15" spans="2:38" s="23" customFormat="1" ht="69" customHeight="1">
      <c r="B15" s="24">
        <f t="shared" si="0"/>
        <v>13</v>
      </c>
      <c r="C15" s="25" t="s">
        <v>161</v>
      </c>
      <c r="D15" s="21">
        <v>4332</v>
      </c>
      <c r="E15" s="26" t="s">
        <v>280</v>
      </c>
      <c r="F15" s="27" t="s">
        <v>456</v>
      </c>
      <c r="G15" s="26" t="s">
        <v>283</v>
      </c>
      <c r="H15" s="26" t="s">
        <v>284</v>
      </c>
      <c r="I15" s="27" t="s">
        <v>80</v>
      </c>
      <c r="J15" s="21" t="e">
        <f>[1]!nl(,"customer","Connection Power","No.",$C15)</f>
        <v>#NAME?</v>
      </c>
      <c r="K15" s="28" t="e">
        <f>[1]!nl(,"customer","Tariff Group Code","No.",$C15)</f>
        <v>#NAME?</v>
      </c>
      <c r="L15" s="29" t="s">
        <v>419</v>
      </c>
      <c r="M15" s="36">
        <v>2.5</v>
      </c>
      <c r="N15" s="31" t="s">
        <v>112</v>
      </c>
      <c r="O15" s="175"/>
      <c r="P15" s="178" t="s">
        <v>112</v>
      </c>
      <c r="Q15" s="179"/>
      <c r="R15" s="160" t="s">
        <v>602</v>
      </c>
      <c r="S15" s="162" t="s">
        <v>158</v>
      </c>
      <c r="T15" s="127" t="s">
        <v>112</v>
      </c>
      <c r="U15" s="183"/>
      <c r="V15" s="162" t="s">
        <v>420</v>
      </c>
      <c r="W15" s="190"/>
      <c r="X15" s="188"/>
      <c r="Y15" s="192"/>
      <c r="Z15" s="184" t="s">
        <v>159</v>
      </c>
      <c r="AA15" s="111"/>
      <c r="AB15" s="198"/>
      <c r="AC15" s="201"/>
      <c r="AD15" s="169"/>
      <c r="AE15" s="32" t="s">
        <v>120</v>
      </c>
      <c r="AF15" s="33" t="s">
        <v>122</v>
      </c>
      <c r="AG15" s="33" t="s">
        <v>132</v>
      </c>
      <c r="AH15" s="33" t="s">
        <v>120</v>
      </c>
      <c r="AI15" s="33" t="s">
        <v>133</v>
      </c>
      <c r="AJ15" s="32" t="s">
        <v>160</v>
      </c>
      <c r="AK15" s="34"/>
      <c r="AL15" s="34"/>
    </row>
    <row r="16" spans="2:38" s="37" customFormat="1" ht="41.25">
      <c r="B16" s="38">
        <f t="shared" si="0"/>
        <v>14</v>
      </c>
      <c r="C16" s="39" t="s">
        <v>106</v>
      </c>
      <c r="D16" s="40">
        <v>6705</v>
      </c>
      <c r="E16" s="41" t="s">
        <v>259</v>
      </c>
      <c r="F16" s="42" t="s">
        <v>457</v>
      </c>
      <c r="G16" s="43" t="s">
        <v>422</v>
      </c>
      <c r="H16" s="41" t="s">
        <v>285</v>
      </c>
      <c r="I16" s="41" t="s">
        <v>81</v>
      </c>
      <c r="J16" s="40" t="e">
        <f>[1]!nl(,"customer","Connection Power","No.",$C16)</f>
        <v>#NAME?</v>
      </c>
      <c r="K16" s="44" t="e">
        <f>[1]!nl(,"customer","Tariff Group Code","No.",$C16)</f>
        <v>#NAME?</v>
      </c>
      <c r="L16" s="45" t="s">
        <v>423</v>
      </c>
      <c r="M16" s="46">
        <v>2.5</v>
      </c>
      <c r="N16" s="47"/>
      <c r="O16" s="175"/>
      <c r="P16" s="177"/>
      <c r="Q16" s="179"/>
      <c r="R16" s="160"/>
      <c r="S16" s="162"/>
      <c r="T16" s="127" t="s">
        <v>112</v>
      </c>
      <c r="U16" s="183"/>
      <c r="V16" s="163" t="s">
        <v>658</v>
      </c>
      <c r="W16" s="190"/>
      <c r="X16" s="188"/>
      <c r="Y16" s="139" t="s">
        <v>424</v>
      </c>
      <c r="Z16" s="197"/>
      <c r="AA16" s="111"/>
      <c r="AB16" s="198"/>
      <c r="AC16" s="201"/>
      <c r="AD16" s="169"/>
      <c r="AE16" s="48" t="s">
        <v>120</v>
      </c>
      <c r="AF16" s="49" t="s">
        <v>164</v>
      </c>
      <c r="AG16" s="49" t="s">
        <v>168</v>
      </c>
      <c r="AH16" s="49" t="s">
        <v>167</v>
      </c>
      <c r="AI16" s="49" t="s">
        <v>166</v>
      </c>
      <c r="AJ16" s="49" t="s">
        <v>165</v>
      </c>
      <c r="AK16" s="51"/>
      <c r="AL16" s="51"/>
    </row>
    <row r="17" spans="2:38" s="37" customFormat="1" ht="165">
      <c r="B17" s="38">
        <f t="shared" si="0"/>
        <v>15</v>
      </c>
      <c r="C17" s="39" t="s">
        <v>44</v>
      </c>
      <c r="D17" s="40">
        <v>5875</v>
      </c>
      <c r="E17" s="41" t="s">
        <v>286</v>
      </c>
      <c r="F17" s="42" t="s">
        <v>457</v>
      </c>
      <c r="G17" s="41" t="s">
        <v>287</v>
      </c>
      <c r="H17" s="41" t="s">
        <v>288</v>
      </c>
      <c r="I17" s="41" t="s">
        <v>80</v>
      </c>
      <c r="J17" s="40" t="e">
        <f>[1]!nl(,"customer","Connection Power","No.",$C17)</f>
        <v>#NAME?</v>
      </c>
      <c r="K17" s="44" t="e">
        <f>[1]!nl(,"customer","Tariff Group Code","No.",$C17)</f>
        <v>#NAME?</v>
      </c>
      <c r="L17" s="45" t="s">
        <v>571</v>
      </c>
      <c r="M17" s="52">
        <v>2</v>
      </c>
      <c r="N17" s="53" t="s">
        <v>112</v>
      </c>
      <c r="O17" s="175"/>
      <c r="P17" s="178" t="s">
        <v>112</v>
      </c>
      <c r="Q17" s="179"/>
      <c r="R17" s="160" t="s">
        <v>599</v>
      </c>
      <c r="S17" s="163" t="s">
        <v>126</v>
      </c>
      <c r="T17" s="126"/>
      <c r="U17" s="183"/>
      <c r="V17" s="162" t="s">
        <v>425</v>
      </c>
      <c r="W17" s="190"/>
      <c r="X17" s="188"/>
      <c r="Y17" s="192"/>
      <c r="Z17" s="184" t="s">
        <v>172</v>
      </c>
      <c r="AA17" s="111"/>
      <c r="AB17" s="198"/>
      <c r="AC17" s="201"/>
      <c r="AD17" s="169"/>
      <c r="AE17" s="48" t="s">
        <v>120</v>
      </c>
      <c r="AF17" s="49" t="s">
        <v>122</v>
      </c>
      <c r="AG17" s="49" t="s">
        <v>132</v>
      </c>
      <c r="AH17" s="49" t="s">
        <v>120</v>
      </c>
      <c r="AI17" s="49" t="s">
        <v>133</v>
      </c>
      <c r="AJ17" s="49" t="s">
        <v>162</v>
      </c>
      <c r="AK17" s="51"/>
      <c r="AL17" s="51"/>
    </row>
    <row r="18" spans="2:38" s="37" customFormat="1" ht="112.5" customHeight="1">
      <c r="B18" s="38">
        <f t="shared" si="0"/>
        <v>16</v>
      </c>
      <c r="C18" s="39" t="s">
        <v>103</v>
      </c>
      <c r="D18" s="40">
        <v>951</v>
      </c>
      <c r="E18" s="41" t="s">
        <v>289</v>
      </c>
      <c r="F18" s="42" t="s">
        <v>457</v>
      </c>
      <c r="G18" s="42" t="s">
        <v>426</v>
      </c>
      <c r="H18" s="41" t="s">
        <v>290</v>
      </c>
      <c r="I18" s="42" t="s">
        <v>427</v>
      </c>
      <c r="J18" s="40" t="e">
        <f>[1]!nl(,"customer","Connection Power","No.",$C18)</f>
        <v>#NAME?</v>
      </c>
      <c r="K18" s="44" t="e">
        <f>[1]!nl(,"customer","Tariff Group Code","No.",$C18)</f>
        <v>#NAME?</v>
      </c>
      <c r="L18" s="227" t="s">
        <v>428</v>
      </c>
      <c r="M18" s="52" t="s">
        <v>572</v>
      </c>
      <c r="N18" s="47"/>
      <c r="O18" s="175"/>
      <c r="P18" s="177" t="s">
        <v>112</v>
      </c>
      <c r="Q18" s="179" t="s">
        <v>112</v>
      </c>
      <c r="R18" s="203"/>
      <c r="S18" s="163" t="s">
        <v>614</v>
      </c>
      <c r="T18" s="182" t="s">
        <v>112</v>
      </c>
      <c r="U18" s="183"/>
      <c r="V18" s="204"/>
      <c r="W18" s="191"/>
      <c r="X18" s="187" t="s">
        <v>136</v>
      </c>
      <c r="Y18" s="193" t="s">
        <v>532</v>
      </c>
      <c r="Z18" s="197"/>
      <c r="AA18" s="111"/>
      <c r="AB18" s="202" t="s">
        <v>533</v>
      </c>
      <c r="AC18" s="201"/>
      <c r="AD18" s="169"/>
      <c r="AE18" s="54" t="s">
        <v>431</v>
      </c>
      <c r="AF18" s="48"/>
      <c r="AG18" s="48"/>
      <c r="AH18" s="48"/>
      <c r="AI18" s="48"/>
      <c r="AJ18" s="48"/>
      <c r="AK18" s="51"/>
      <c r="AL18" s="51"/>
    </row>
    <row r="19" spans="2:38" s="37" customFormat="1" ht="87.75" customHeight="1">
      <c r="B19" s="38">
        <f t="shared" si="0"/>
        <v>17</v>
      </c>
      <c r="C19" s="39" t="s">
        <v>177</v>
      </c>
      <c r="D19" s="40" t="s">
        <v>178</v>
      </c>
      <c r="E19" s="41" t="s">
        <v>272</v>
      </c>
      <c r="F19" s="42" t="s">
        <v>457</v>
      </c>
      <c r="G19" s="41" t="s">
        <v>291</v>
      </c>
      <c r="H19" s="41" t="s">
        <v>292</v>
      </c>
      <c r="I19" s="43" t="s">
        <v>529</v>
      </c>
      <c r="J19" s="40" t="e">
        <f>[1]!nl(,"customer","Connection Power","No.",$C19)</f>
        <v>#NAME?</v>
      </c>
      <c r="K19" s="44" t="e">
        <f>[1]!nl(,"customer","Tariff Group Code","No.",$C19)</f>
        <v>#NAME?</v>
      </c>
      <c r="L19" s="45" t="s">
        <v>432</v>
      </c>
      <c r="M19" s="52" t="s">
        <v>534</v>
      </c>
      <c r="N19" s="53" t="s">
        <v>112</v>
      </c>
      <c r="O19" s="175"/>
      <c r="P19" s="178" t="s">
        <v>112</v>
      </c>
      <c r="Q19" s="179"/>
      <c r="R19" s="159" t="s">
        <v>591</v>
      </c>
      <c r="S19" s="162" t="s">
        <v>615</v>
      </c>
      <c r="T19" s="127" t="s">
        <v>112</v>
      </c>
      <c r="U19" s="183"/>
      <c r="V19" s="163"/>
      <c r="W19" s="191" t="s">
        <v>535</v>
      </c>
      <c r="X19" s="188"/>
      <c r="Y19" s="247" t="s">
        <v>670</v>
      </c>
      <c r="Z19" s="197"/>
      <c r="AA19" s="111" t="s">
        <v>232</v>
      </c>
      <c r="AB19" s="198"/>
      <c r="AC19" s="201"/>
      <c r="AD19" s="169"/>
      <c r="AE19" s="48"/>
      <c r="AF19" s="48"/>
      <c r="AG19" s="49" t="s">
        <v>182</v>
      </c>
      <c r="AH19" s="48"/>
      <c r="AI19" s="48"/>
      <c r="AJ19" s="48"/>
      <c r="AK19" s="51"/>
      <c r="AL19" s="51"/>
    </row>
    <row r="20" spans="2:38" s="37" customFormat="1" ht="165">
      <c r="B20" s="38">
        <f t="shared" si="0"/>
        <v>18</v>
      </c>
      <c r="C20" s="39" t="s">
        <v>179</v>
      </c>
      <c r="D20" s="40" t="s">
        <v>178</v>
      </c>
      <c r="E20" s="41" t="s">
        <v>280</v>
      </c>
      <c r="F20" s="42" t="s">
        <v>457</v>
      </c>
      <c r="G20" s="42" t="s">
        <v>293</v>
      </c>
      <c r="H20" s="41" t="s">
        <v>294</v>
      </c>
      <c r="I20" s="43" t="s">
        <v>529</v>
      </c>
      <c r="J20" s="40" t="e">
        <f>[1]!nl(,"customer","Connection Power","No.",$C20)</f>
        <v>#NAME?</v>
      </c>
      <c r="K20" s="44" t="e">
        <f>[1]!nl(,"customer","Tariff Group Code","No.",$C20)</f>
        <v>#NAME?</v>
      </c>
      <c r="L20" s="45" t="s">
        <v>432</v>
      </c>
      <c r="M20" s="46">
        <v>2.5</v>
      </c>
      <c r="N20" s="53" t="s">
        <v>112</v>
      </c>
      <c r="O20" s="175"/>
      <c r="P20" s="178" t="s">
        <v>112</v>
      </c>
      <c r="Q20" s="179"/>
      <c r="R20" s="160"/>
      <c r="S20" s="162" t="s">
        <v>615</v>
      </c>
      <c r="T20" s="127" t="s">
        <v>112</v>
      </c>
      <c r="U20" s="183"/>
      <c r="V20" s="163"/>
      <c r="W20" s="190"/>
      <c r="X20" s="186"/>
      <c r="Y20" s="247" t="s">
        <v>670</v>
      </c>
      <c r="Z20" s="197"/>
      <c r="AA20" s="111" t="s">
        <v>232</v>
      </c>
      <c r="AB20" s="198"/>
      <c r="AC20" s="201"/>
      <c r="AD20" s="169"/>
      <c r="AE20" s="48"/>
      <c r="AF20" s="48"/>
      <c r="AG20" s="49" t="s">
        <v>182</v>
      </c>
      <c r="AH20" s="48"/>
      <c r="AI20" s="48"/>
      <c r="AJ20" s="48"/>
      <c r="AK20" s="51"/>
      <c r="AL20" s="51"/>
    </row>
    <row r="21" spans="2:38" s="37" customFormat="1" ht="57.75">
      <c r="B21" s="38">
        <f t="shared" si="0"/>
        <v>19</v>
      </c>
      <c r="C21" s="39" t="s">
        <v>180</v>
      </c>
      <c r="D21" s="40" t="s">
        <v>178</v>
      </c>
      <c r="E21" s="41" t="s">
        <v>280</v>
      </c>
      <c r="F21" s="42" t="s">
        <v>457</v>
      </c>
      <c r="G21" s="43" t="s">
        <v>531</v>
      </c>
      <c r="H21" s="41" t="s">
        <v>295</v>
      </c>
      <c r="I21" s="41" t="s">
        <v>80</v>
      </c>
      <c r="J21" s="40" t="e">
        <f>[1]!nl(,"customer","Connection Power","No.",$C21)</f>
        <v>#NAME?</v>
      </c>
      <c r="K21" s="44" t="e">
        <f>[1]!nl(,"customer","Tariff Group Code","No.",$C21)</f>
        <v>#NAME?</v>
      </c>
      <c r="L21" s="55"/>
      <c r="M21" s="56"/>
      <c r="N21" s="47"/>
      <c r="O21" s="175" t="s">
        <v>561</v>
      </c>
      <c r="P21" s="178" t="s">
        <v>112</v>
      </c>
      <c r="Q21" s="180" t="s">
        <v>181</v>
      </c>
      <c r="R21" s="158"/>
      <c r="S21" s="162" t="s">
        <v>616</v>
      </c>
      <c r="T21" s="127" t="s">
        <v>112</v>
      </c>
      <c r="U21" s="183"/>
      <c r="V21" s="163"/>
      <c r="W21" s="190"/>
      <c r="X21" s="186" t="s">
        <v>136</v>
      </c>
      <c r="Y21" s="247" t="s">
        <v>670</v>
      </c>
      <c r="Z21" s="184" t="s">
        <v>144</v>
      </c>
      <c r="AA21" s="111"/>
      <c r="AB21" s="198"/>
      <c r="AC21" s="201"/>
      <c r="AD21" s="169"/>
      <c r="AE21" s="48"/>
      <c r="AF21" s="48"/>
      <c r="AG21" s="48"/>
      <c r="AH21" s="48"/>
      <c r="AI21" s="48"/>
      <c r="AJ21" s="48"/>
      <c r="AK21" s="51"/>
      <c r="AL21" s="51"/>
    </row>
    <row r="22" spans="2:38" s="37" customFormat="1" ht="363">
      <c r="B22" s="38">
        <f t="shared" si="0"/>
        <v>20</v>
      </c>
      <c r="C22" s="39" t="s">
        <v>50</v>
      </c>
      <c r="D22" s="40">
        <v>5911</v>
      </c>
      <c r="E22" s="41" t="s">
        <v>296</v>
      </c>
      <c r="F22" s="42" t="s">
        <v>457</v>
      </c>
      <c r="G22" s="41" t="s">
        <v>297</v>
      </c>
      <c r="H22" s="41" t="s">
        <v>298</v>
      </c>
      <c r="I22" s="41" t="s">
        <v>77</v>
      </c>
      <c r="J22" s="40" t="e">
        <f>[1]!nl(,"customer","Connection Power","No.",$C22)</f>
        <v>#NAME?</v>
      </c>
      <c r="K22" s="44" t="e">
        <f>[1]!nl(,"customer","Tariff Group Code","No.",$C22)</f>
        <v>#NAME?</v>
      </c>
      <c r="L22" s="45" t="s">
        <v>525</v>
      </c>
      <c r="M22" s="52" t="s">
        <v>433</v>
      </c>
      <c r="N22" s="47" t="s">
        <v>99</v>
      </c>
      <c r="O22" s="175"/>
      <c r="P22" s="177"/>
      <c r="Q22" s="179" t="s">
        <v>149</v>
      </c>
      <c r="R22" s="160"/>
      <c r="S22" s="162" t="s">
        <v>98</v>
      </c>
      <c r="T22" s="126"/>
      <c r="U22" s="183" t="s">
        <v>625</v>
      </c>
      <c r="V22" s="162" t="s">
        <v>677</v>
      </c>
      <c r="W22" s="164"/>
      <c r="X22" s="186"/>
      <c r="Y22" s="161"/>
      <c r="Z22" s="184" t="s">
        <v>169</v>
      </c>
      <c r="AA22" s="111"/>
      <c r="AB22" s="198"/>
      <c r="AC22" s="201"/>
      <c r="AD22" s="169"/>
      <c r="AE22" s="48" t="s">
        <v>120</v>
      </c>
      <c r="AF22" s="49" t="s">
        <v>122</v>
      </c>
      <c r="AG22" s="49" t="s">
        <v>132</v>
      </c>
      <c r="AH22" s="49" t="s">
        <v>120</v>
      </c>
      <c r="AI22" s="49" t="s">
        <v>133</v>
      </c>
      <c r="AJ22" s="49" t="s">
        <v>162</v>
      </c>
      <c r="AK22" s="51"/>
      <c r="AL22" s="51"/>
    </row>
    <row r="23" spans="2:38" s="37" customFormat="1" ht="165">
      <c r="B23" s="38">
        <f t="shared" si="0"/>
        <v>21</v>
      </c>
      <c r="C23" s="39" t="s">
        <v>38</v>
      </c>
      <c r="D23" s="40">
        <v>5840</v>
      </c>
      <c r="E23" s="41" t="s">
        <v>262</v>
      </c>
      <c r="F23" s="42" t="s">
        <v>457</v>
      </c>
      <c r="G23" s="41" t="s">
        <v>299</v>
      </c>
      <c r="H23" s="41" t="s">
        <v>300</v>
      </c>
      <c r="I23" s="41" t="s">
        <v>79</v>
      </c>
      <c r="J23" s="40" t="e">
        <f>[1]!nl(,"customer","Connection Power","No.",$C23)</f>
        <v>#NAME?</v>
      </c>
      <c r="K23" s="44" t="e">
        <f>[1]!nl(,"customer","Tariff Group Code","No.",$C23)</f>
        <v>#NAME?</v>
      </c>
      <c r="L23" s="45" t="s">
        <v>434</v>
      </c>
      <c r="M23" s="52">
        <v>2</v>
      </c>
      <c r="N23" s="53" t="s">
        <v>112</v>
      </c>
      <c r="O23" s="175"/>
      <c r="P23" s="178" t="s">
        <v>112</v>
      </c>
      <c r="Q23" s="179"/>
      <c r="R23" s="160"/>
      <c r="S23" s="181" t="s">
        <v>171</v>
      </c>
      <c r="T23" s="126"/>
      <c r="U23" s="183" t="s">
        <v>626</v>
      </c>
      <c r="V23" s="162" t="s">
        <v>657</v>
      </c>
      <c r="W23" s="191"/>
      <c r="X23" s="188"/>
      <c r="Y23" s="161" t="s">
        <v>170</v>
      </c>
      <c r="Z23" s="183" t="s">
        <v>435</v>
      </c>
      <c r="AA23" s="111"/>
      <c r="AB23" s="198"/>
      <c r="AC23" s="201"/>
      <c r="AD23" s="169"/>
      <c r="AE23" s="48" t="s">
        <v>120</v>
      </c>
      <c r="AF23" s="49" t="s">
        <v>122</v>
      </c>
      <c r="AG23" s="49" t="s">
        <v>132</v>
      </c>
      <c r="AH23" s="49" t="s">
        <v>120</v>
      </c>
      <c r="AI23" s="49" t="s">
        <v>133</v>
      </c>
      <c r="AJ23" s="49" t="s">
        <v>162</v>
      </c>
      <c r="AK23" s="51"/>
      <c r="AL23" s="51"/>
    </row>
    <row r="24" spans="2:38" s="37" customFormat="1" ht="114" customHeight="1">
      <c r="B24" s="38">
        <f t="shared" si="0"/>
        <v>22</v>
      </c>
      <c r="C24" s="39" t="s">
        <v>11</v>
      </c>
      <c r="D24" s="40">
        <v>8472</v>
      </c>
      <c r="E24" s="41" t="s">
        <v>267</v>
      </c>
      <c r="F24" s="42" t="s">
        <v>457</v>
      </c>
      <c r="G24" s="41" t="s">
        <v>301</v>
      </c>
      <c r="H24" s="41" t="s">
        <v>302</v>
      </c>
      <c r="I24" s="41" t="s">
        <v>80</v>
      </c>
      <c r="J24" s="40" t="e">
        <f>[1]!nl(,"customer","Connection Power","No.",$C24)</f>
        <v>#NAME?</v>
      </c>
      <c r="K24" s="44" t="e">
        <f>[1]!nl(,"customer","Tariff Group Code","No.",$C24)</f>
        <v>#NAME?</v>
      </c>
      <c r="L24" s="45" t="s">
        <v>527</v>
      </c>
      <c r="M24" s="52" t="s">
        <v>418</v>
      </c>
      <c r="N24" s="53" t="s">
        <v>112</v>
      </c>
      <c r="O24" s="175"/>
      <c r="P24" s="177" t="s">
        <v>547</v>
      </c>
      <c r="Q24" s="179"/>
      <c r="R24" s="160" t="s">
        <v>603</v>
      </c>
      <c r="S24" s="181" t="s">
        <v>126</v>
      </c>
      <c r="T24" s="126"/>
      <c r="U24" s="185" t="s">
        <v>627</v>
      </c>
      <c r="V24" s="162"/>
      <c r="W24" s="191"/>
      <c r="X24" s="188"/>
      <c r="Y24" s="139" t="s">
        <v>538</v>
      </c>
      <c r="Z24" s="184" t="s">
        <v>173</v>
      </c>
      <c r="AA24" s="111"/>
      <c r="AB24" s="198"/>
      <c r="AC24" s="201"/>
      <c r="AD24" s="169"/>
      <c r="AE24" s="48" t="s">
        <v>120</v>
      </c>
      <c r="AF24" s="49" t="s">
        <v>122</v>
      </c>
      <c r="AG24" s="49" t="s">
        <v>175</v>
      </c>
      <c r="AH24" s="49" t="s">
        <v>120</v>
      </c>
      <c r="AI24" s="49" t="s">
        <v>133</v>
      </c>
      <c r="AJ24" s="49" t="s">
        <v>174</v>
      </c>
      <c r="AK24" s="51"/>
      <c r="AL24" s="51"/>
    </row>
    <row r="25" spans="2:38" s="37" customFormat="1" ht="49.5">
      <c r="B25" s="38">
        <f t="shared" si="0"/>
        <v>23</v>
      </c>
      <c r="C25" s="39" t="s">
        <v>12</v>
      </c>
      <c r="D25" s="40">
        <v>5837</v>
      </c>
      <c r="E25" s="41" t="s">
        <v>267</v>
      </c>
      <c r="F25" s="42" t="s">
        <v>457</v>
      </c>
      <c r="G25" s="41" t="s">
        <v>301</v>
      </c>
      <c r="H25" s="41" t="s">
        <v>303</v>
      </c>
      <c r="I25" s="41" t="s">
        <v>79</v>
      </c>
      <c r="J25" s="40" t="e">
        <f>[1]!nl(,"customer","Connection Power","No.",$C25)</f>
        <v>#NAME?</v>
      </c>
      <c r="K25" s="44" t="e">
        <f>[1]!nl(,"customer","Tariff Group Code","No.",$C25)</f>
        <v>#NAME?</v>
      </c>
      <c r="L25" s="45" t="s">
        <v>573</v>
      </c>
      <c r="M25" s="52">
        <v>2</v>
      </c>
      <c r="N25" s="47"/>
      <c r="O25" s="175"/>
      <c r="P25" s="177"/>
      <c r="Q25" s="179"/>
      <c r="R25" s="160"/>
      <c r="S25" s="181" t="s">
        <v>126</v>
      </c>
      <c r="T25" s="126"/>
      <c r="U25" s="185" t="s">
        <v>628</v>
      </c>
      <c r="V25" s="162"/>
      <c r="W25" s="190"/>
      <c r="X25" s="188"/>
      <c r="Y25" s="192"/>
      <c r="Z25" s="184" t="s">
        <v>176</v>
      </c>
      <c r="AA25" s="111"/>
      <c r="AB25" s="198"/>
      <c r="AC25" s="201"/>
      <c r="AD25" s="169"/>
      <c r="AE25" s="48" t="s">
        <v>120</v>
      </c>
      <c r="AF25" s="49" t="s">
        <v>122</v>
      </c>
      <c r="AG25" s="49" t="s">
        <v>132</v>
      </c>
      <c r="AH25" s="49" t="s">
        <v>120</v>
      </c>
      <c r="AI25" s="49" t="s">
        <v>133</v>
      </c>
      <c r="AJ25" s="49" t="s">
        <v>174</v>
      </c>
      <c r="AK25" s="51"/>
      <c r="AL25" s="51"/>
    </row>
    <row r="26" spans="2:38" s="37" customFormat="1" ht="165">
      <c r="B26" s="38">
        <f t="shared" si="0"/>
        <v>24</v>
      </c>
      <c r="C26" s="39" t="s">
        <v>39</v>
      </c>
      <c r="D26" s="40">
        <v>5841</v>
      </c>
      <c r="E26" s="41" t="s">
        <v>267</v>
      </c>
      <c r="F26" s="42" t="s">
        <v>457</v>
      </c>
      <c r="G26" s="42" t="s">
        <v>437</v>
      </c>
      <c r="H26" s="41" t="s">
        <v>304</v>
      </c>
      <c r="I26" s="41" t="s">
        <v>80</v>
      </c>
      <c r="J26" s="40" t="e">
        <f>[1]!nl(,"customer","Connection Power","No.",$C26)</f>
        <v>#NAME?</v>
      </c>
      <c r="K26" s="44" t="e">
        <f>[1]!nl(,"customer","Tariff Group Code","No.",$C26)</f>
        <v>#NAME?</v>
      </c>
      <c r="L26" s="45" t="s">
        <v>528</v>
      </c>
      <c r="M26" s="50"/>
      <c r="N26" s="53" t="s">
        <v>112</v>
      </c>
      <c r="O26" s="175"/>
      <c r="P26" s="177"/>
      <c r="Q26" s="179"/>
      <c r="R26" s="160"/>
      <c r="S26" s="181" t="s">
        <v>126</v>
      </c>
      <c r="T26" s="126"/>
      <c r="U26" s="185" t="s">
        <v>543</v>
      </c>
      <c r="V26" s="162"/>
      <c r="W26" s="190"/>
      <c r="X26" s="186" t="s">
        <v>136</v>
      </c>
      <c r="Y26" s="192"/>
      <c r="Z26" s="184" t="s">
        <v>144</v>
      </c>
      <c r="AA26" s="111"/>
      <c r="AB26" s="198"/>
      <c r="AC26" s="201"/>
      <c r="AD26" s="169"/>
      <c r="AE26" s="48"/>
      <c r="AF26" s="48"/>
      <c r="AG26" s="48"/>
      <c r="AH26" s="48"/>
      <c r="AI26" s="48"/>
      <c r="AJ26" s="49" t="s">
        <v>162</v>
      </c>
      <c r="AK26" s="51"/>
      <c r="AL26" s="51"/>
    </row>
    <row r="27" spans="2:38" s="37" customFormat="1" ht="165">
      <c r="B27" s="38">
        <f t="shared" si="0"/>
        <v>25</v>
      </c>
      <c r="C27" s="39" t="s">
        <v>40</v>
      </c>
      <c r="D27" s="40">
        <v>5877</v>
      </c>
      <c r="E27" s="41" t="s">
        <v>253</v>
      </c>
      <c r="F27" s="42" t="s">
        <v>457</v>
      </c>
      <c r="G27" s="41" t="s">
        <v>305</v>
      </c>
      <c r="H27" s="41" t="s">
        <v>306</v>
      </c>
      <c r="I27" s="41" t="s">
        <v>81</v>
      </c>
      <c r="J27" s="40" t="e">
        <f>[1]!nl(,"customer","Connection Power","No.",$C27)</f>
        <v>#NAME?</v>
      </c>
      <c r="K27" s="44" t="e">
        <f>[1]!nl(,"customer","Tariff Group Code","No.",$C27)</f>
        <v>#NAME?</v>
      </c>
      <c r="L27" s="45" t="s">
        <v>574</v>
      </c>
      <c r="M27" s="52">
        <v>4</v>
      </c>
      <c r="N27" s="53" t="s">
        <v>112</v>
      </c>
      <c r="O27" s="175"/>
      <c r="P27" s="177"/>
      <c r="Q27" s="179"/>
      <c r="R27" s="160"/>
      <c r="S27" s="162"/>
      <c r="T27" s="127"/>
      <c r="U27" s="183" t="s">
        <v>629</v>
      </c>
      <c r="V27" s="162"/>
      <c r="W27" s="190"/>
      <c r="X27" s="186" t="s">
        <v>136</v>
      </c>
      <c r="Y27" s="226" t="s">
        <v>558</v>
      </c>
      <c r="Z27" s="194" t="s">
        <v>163</v>
      </c>
      <c r="AA27" s="111"/>
      <c r="AB27" s="198"/>
      <c r="AC27" s="201"/>
      <c r="AD27" s="169"/>
      <c r="AE27" s="48" t="s">
        <v>120</v>
      </c>
      <c r="AF27" s="49" t="s">
        <v>122</v>
      </c>
      <c r="AG27" s="49" t="s">
        <v>132</v>
      </c>
      <c r="AH27" s="49" t="s">
        <v>120</v>
      </c>
      <c r="AI27" s="49" t="s">
        <v>133</v>
      </c>
      <c r="AJ27" s="49" t="s">
        <v>162</v>
      </c>
      <c r="AK27" s="51"/>
      <c r="AL27" s="51"/>
    </row>
    <row r="28" spans="2:38" s="37" customFormat="1" ht="165">
      <c r="B28" s="38">
        <f t="shared" si="0"/>
        <v>26</v>
      </c>
      <c r="C28" s="39" t="s">
        <v>48</v>
      </c>
      <c r="D28" s="40">
        <v>8198</v>
      </c>
      <c r="E28" s="41" t="s">
        <v>253</v>
      </c>
      <c r="F28" s="42" t="s">
        <v>457</v>
      </c>
      <c r="G28" s="42" t="s">
        <v>441</v>
      </c>
      <c r="H28" s="41" t="s">
        <v>307</v>
      </c>
      <c r="I28" s="41" t="s">
        <v>81</v>
      </c>
      <c r="J28" s="40" t="e">
        <f>[1]!nl(,"customer","Connection Power","No.",$C28)</f>
        <v>#NAME?</v>
      </c>
      <c r="K28" s="44" t="e">
        <f>[1]!nl(,"customer","Tariff Group Code","No.",$C28)</f>
        <v>#NAME?</v>
      </c>
      <c r="L28" s="45" t="s">
        <v>439</v>
      </c>
      <c r="M28" s="52" t="s">
        <v>438</v>
      </c>
      <c r="N28" s="53" t="s">
        <v>112</v>
      </c>
      <c r="O28" s="175" t="s">
        <v>562</v>
      </c>
      <c r="P28" s="177" t="s">
        <v>183</v>
      </c>
      <c r="Q28" s="179" t="s">
        <v>202</v>
      </c>
      <c r="R28" s="160" t="s">
        <v>604</v>
      </c>
      <c r="S28" s="162" t="s">
        <v>440</v>
      </c>
      <c r="T28" s="126"/>
      <c r="U28" s="183"/>
      <c r="V28" s="162" t="s">
        <v>656</v>
      </c>
      <c r="W28" s="190"/>
      <c r="X28" s="189" t="s">
        <v>136</v>
      </c>
      <c r="Y28" s="139" t="s">
        <v>203</v>
      </c>
      <c r="Z28" s="183" t="s">
        <v>144</v>
      </c>
      <c r="AA28" s="111"/>
      <c r="AB28" s="198"/>
      <c r="AC28" s="201"/>
      <c r="AD28" s="169"/>
      <c r="AE28" s="48" t="s">
        <v>120</v>
      </c>
      <c r="AF28" s="49" t="s">
        <v>122</v>
      </c>
      <c r="AG28" s="49" t="s">
        <v>132</v>
      </c>
      <c r="AH28" s="49" t="s">
        <v>120</v>
      </c>
      <c r="AI28" s="49" t="s">
        <v>133</v>
      </c>
      <c r="AJ28" s="49" t="s">
        <v>162</v>
      </c>
      <c r="AK28" s="51"/>
      <c r="AL28" s="51"/>
    </row>
    <row r="29" spans="2:38" s="37" customFormat="1" ht="49.5">
      <c r="B29" s="38">
        <f t="shared" si="0"/>
        <v>27</v>
      </c>
      <c r="C29" s="39" t="s">
        <v>52</v>
      </c>
      <c r="D29" s="40">
        <v>5872</v>
      </c>
      <c r="E29" s="41" t="s">
        <v>308</v>
      </c>
      <c r="F29" s="42" t="s">
        <v>457</v>
      </c>
      <c r="G29" s="41" t="s">
        <v>309</v>
      </c>
      <c r="H29" s="41" t="s">
        <v>310</v>
      </c>
      <c r="I29" s="41" t="s">
        <v>80</v>
      </c>
      <c r="J29" s="40" t="e">
        <f>[1]!nl(,"customer","Connection Power","No.",$C29)</f>
        <v>#NAME?</v>
      </c>
      <c r="K29" s="44" t="e">
        <f>[1]!nl(,"customer","Tariff Group Code","No.",$C29)</f>
        <v>#NAME?</v>
      </c>
      <c r="L29" s="45" t="s">
        <v>442</v>
      </c>
      <c r="M29" s="52" t="s">
        <v>429</v>
      </c>
      <c r="N29" s="47"/>
      <c r="O29" s="175"/>
      <c r="P29" s="178" t="s">
        <v>112</v>
      </c>
      <c r="Q29" s="179"/>
      <c r="R29" s="160"/>
      <c r="S29" s="181" t="s">
        <v>126</v>
      </c>
      <c r="T29" s="126"/>
      <c r="U29" s="183"/>
      <c r="V29" s="162"/>
      <c r="W29" s="190"/>
      <c r="X29" s="186" t="s">
        <v>136</v>
      </c>
      <c r="Y29" s="192"/>
      <c r="Z29" s="194" t="s">
        <v>185</v>
      </c>
      <c r="AA29" s="111"/>
      <c r="AB29" s="198"/>
      <c r="AC29" s="201"/>
      <c r="AD29" s="169"/>
      <c r="AE29" s="48" t="s">
        <v>120</v>
      </c>
      <c r="AF29" s="49" t="s">
        <v>122</v>
      </c>
      <c r="AG29" s="49" t="s">
        <v>132</v>
      </c>
      <c r="AH29" s="49" t="s">
        <v>120</v>
      </c>
      <c r="AI29" s="49" t="s">
        <v>133</v>
      </c>
      <c r="AJ29" s="49" t="s">
        <v>162</v>
      </c>
      <c r="AK29" s="51"/>
      <c r="AL29" s="51"/>
    </row>
    <row r="30" spans="2:38" s="71" customFormat="1" ht="165">
      <c r="B30" s="58">
        <f t="shared" si="0"/>
        <v>28</v>
      </c>
      <c r="C30" s="72" t="s">
        <v>24</v>
      </c>
      <c r="D30" s="60">
        <v>5871</v>
      </c>
      <c r="E30" s="61" t="s">
        <v>272</v>
      </c>
      <c r="F30" s="62" t="s">
        <v>458</v>
      </c>
      <c r="G30" s="61" t="s">
        <v>311</v>
      </c>
      <c r="H30" s="61" t="s">
        <v>312</v>
      </c>
      <c r="I30" s="61" t="s">
        <v>81</v>
      </c>
      <c r="J30" s="60" t="e">
        <f>[1]!nl(,"customer","Connection Power","No.",$C30)</f>
        <v>#NAME?</v>
      </c>
      <c r="K30" s="63" t="e">
        <f>[1]!nl(,"customer","Tariff Group Code","No.",$C30)</f>
        <v>#NAME?</v>
      </c>
      <c r="L30" s="64" t="s">
        <v>575</v>
      </c>
      <c r="M30" s="73" t="s">
        <v>429</v>
      </c>
      <c r="N30" s="142" t="s">
        <v>112</v>
      </c>
      <c r="O30" s="175"/>
      <c r="P30" s="177"/>
      <c r="Q30" s="179"/>
      <c r="R30" s="160"/>
      <c r="S30" s="162" t="s">
        <v>191</v>
      </c>
      <c r="T30" s="126"/>
      <c r="U30" s="183"/>
      <c r="V30" s="162"/>
      <c r="W30" s="190"/>
      <c r="X30" s="188"/>
      <c r="Y30" s="192"/>
      <c r="Z30" s="196" t="s">
        <v>448</v>
      </c>
      <c r="AA30" s="111"/>
      <c r="AB30" s="198"/>
      <c r="AC30" s="201"/>
      <c r="AD30" s="169"/>
      <c r="AE30" s="67" t="s">
        <v>120</v>
      </c>
      <c r="AF30" s="68" t="s">
        <v>122</v>
      </c>
      <c r="AG30" s="68" t="s">
        <v>132</v>
      </c>
      <c r="AH30" s="68" t="s">
        <v>120</v>
      </c>
      <c r="AI30" s="68" t="s">
        <v>133</v>
      </c>
      <c r="AJ30" s="68" t="s">
        <v>162</v>
      </c>
      <c r="AK30" s="70"/>
      <c r="AL30" s="70"/>
    </row>
    <row r="31" spans="2:38" s="71" customFormat="1" ht="165">
      <c r="B31" s="58">
        <f t="shared" si="0"/>
        <v>29</v>
      </c>
      <c r="C31" s="72" t="s">
        <v>27</v>
      </c>
      <c r="D31" s="60">
        <v>5870</v>
      </c>
      <c r="E31" s="61" t="s">
        <v>272</v>
      </c>
      <c r="F31" s="62" t="s">
        <v>458</v>
      </c>
      <c r="G31" s="61" t="s">
        <v>313</v>
      </c>
      <c r="H31" s="61" t="s">
        <v>312</v>
      </c>
      <c r="I31" s="61" t="s">
        <v>81</v>
      </c>
      <c r="J31" s="60" t="e">
        <f>[1]!nl(,"customer","Connection Power","No.",$C31)</f>
        <v>#NAME?</v>
      </c>
      <c r="K31" s="63" t="e">
        <f>[1]!nl(,"customer","Tariff Group Code","No.",$C31)</f>
        <v>#NAME?</v>
      </c>
      <c r="L31" s="171" t="s">
        <v>519</v>
      </c>
      <c r="M31" s="69"/>
      <c r="N31" s="142" t="s">
        <v>112</v>
      </c>
      <c r="O31" s="175"/>
      <c r="P31" s="177"/>
      <c r="Q31" s="179"/>
      <c r="R31" s="160"/>
      <c r="S31" s="162" t="s">
        <v>556</v>
      </c>
      <c r="T31" s="126"/>
      <c r="U31" s="183" t="s">
        <v>187</v>
      </c>
      <c r="V31" s="162"/>
      <c r="W31" s="190" t="s">
        <v>548</v>
      </c>
      <c r="X31" s="186" t="s">
        <v>136</v>
      </c>
      <c r="Y31" s="192"/>
      <c r="Z31" s="196" t="s">
        <v>192</v>
      </c>
      <c r="AA31" s="111"/>
      <c r="AB31" s="198"/>
      <c r="AC31" s="201"/>
      <c r="AD31" s="169"/>
      <c r="AE31" s="67" t="s">
        <v>120</v>
      </c>
      <c r="AF31" s="68" t="s">
        <v>122</v>
      </c>
      <c r="AG31" s="68" t="s">
        <v>132</v>
      </c>
      <c r="AH31" s="68" t="s">
        <v>120</v>
      </c>
      <c r="AI31" s="68" t="s">
        <v>133</v>
      </c>
      <c r="AJ31" s="68" t="s">
        <v>162</v>
      </c>
      <c r="AK31" s="70"/>
      <c r="AL31" s="70"/>
    </row>
    <row r="32" spans="2:38" s="37" customFormat="1" ht="165">
      <c r="B32" s="38">
        <f t="shared" si="0"/>
        <v>30</v>
      </c>
      <c r="C32" s="39" t="s">
        <v>28</v>
      </c>
      <c r="D32" s="40">
        <v>5869</v>
      </c>
      <c r="E32" s="41" t="s">
        <v>272</v>
      </c>
      <c r="F32" s="42" t="s">
        <v>458</v>
      </c>
      <c r="G32" s="41" t="s">
        <v>314</v>
      </c>
      <c r="H32" s="41" t="s">
        <v>312</v>
      </c>
      <c r="I32" s="41" t="s">
        <v>80</v>
      </c>
      <c r="J32" s="40" t="e">
        <f>[1]!nl(,"customer","Connection Power","No.",$C32)</f>
        <v>#NAME?</v>
      </c>
      <c r="K32" s="44" t="e">
        <f>[1]!nl(,"customer","Tariff Group Code","No.",$C32)</f>
        <v>#NAME?</v>
      </c>
      <c r="L32" s="45" t="s">
        <v>520</v>
      </c>
      <c r="M32" s="52" t="s">
        <v>429</v>
      </c>
      <c r="N32" s="53" t="s">
        <v>112</v>
      </c>
      <c r="O32" s="175"/>
      <c r="P32" s="177"/>
      <c r="Q32" s="179"/>
      <c r="R32" s="160" t="s">
        <v>605</v>
      </c>
      <c r="S32" s="162" t="s">
        <v>617</v>
      </c>
      <c r="T32" s="126"/>
      <c r="U32" s="183" t="s">
        <v>187</v>
      </c>
      <c r="V32" s="162"/>
      <c r="W32" s="190"/>
      <c r="X32" s="188"/>
      <c r="Y32" s="192"/>
      <c r="Z32" s="196" t="s">
        <v>192</v>
      </c>
      <c r="AA32" s="111"/>
      <c r="AB32" s="198"/>
      <c r="AC32" s="201"/>
      <c r="AD32" s="169"/>
      <c r="AE32" s="48"/>
      <c r="AF32" s="48"/>
      <c r="AG32" s="48"/>
      <c r="AH32" s="48"/>
      <c r="AI32" s="48"/>
      <c r="AJ32" s="48"/>
      <c r="AK32" s="51"/>
      <c r="AL32" s="51"/>
    </row>
    <row r="33" spans="2:38" s="37" customFormat="1" ht="49.5">
      <c r="B33" s="38">
        <f t="shared" si="0"/>
        <v>31</v>
      </c>
      <c r="C33" s="39" t="s">
        <v>57</v>
      </c>
      <c r="D33" s="40">
        <v>5873</v>
      </c>
      <c r="E33" s="41" t="s">
        <v>308</v>
      </c>
      <c r="F33" s="42" t="s">
        <v>457</v>
      </c>
      <c r="G33" s="41" t="s">
        <v>315</v>
      </c>
      <c r="H33" s="41" t="s">
        <v>316</v>
      </c>
      <c r="I33" s="42" t="s">
        <v>444</v>
      </c>
      <c r="J33" s="40" t="e">
        <f>[1]!nl(,"customer","Connection Power","No.",$C33)</f>
        <v>#NAME?</v>
      </c>
      <c r="K33" s="44" t="e">
        <f>[1]!nl(,"customer","Tariff Group Code","No.",$C33)</f>
        <v>#NAME?</v>
      </c>
      <c r="L33" s="45" t="s">
        <v>443</v>
      </c>
      <c r="M33" s="52" t="s">
        <v>418</v>
      </c>
      <c r="N33" s="47"/>
      <c r="O33" s="175"/>
      <c r="P33" s="178" t="s">
        <v>112</v>
      </c>
      <c r="Q33" s="179"/>
      <c r="R33" s="160"/>
      <c r="S33" s="181" t="s">
        <v>126</v>
      </c>
      <c r="T33" s="126"/>
      <c r="U33" s="183" t="s">
        <v>187</v>
      </c>
      <c r="V33" s="163"/>
      <c r="W33" s="190"/>
      <c r="X33" s="186" t="s">
        <v>136</v>
      </c>
      <c r="Y33" s="192"/>
      <c r="Z33" s="194" t="s">
        <v>186</v>
      </c>
      <c r="AA33" s="111"/>
      <c r="AB33" s="198"/>
      <c r="AC33" s="201"/>
      <c r="AD33" s="169"/>
      <c r="AE33" s="48" t="s">
        <v>120</v>
      </c>
      <c r="AF33" s="49" t="s">
        <v>122</v>
      </c>
      <c r="AG33" s="49" t="s">
        <v>132</v>
      </c>
      <c r="AH33" s="49" t="s">
        <v>120</v>
      </c>
      <c r="AI33" s="49" t="s">
        <v>133</v>
      </c>
      <c r="AJ33" s="49" t="s">
        <v>162</v>
      </c>
      <c r="AK33" s="51"/>
      <c r="AL33" s="51"/>
    </row>
    <row r="34" spans="2:38" s="37" customFormat="1" ht="0.75" customHeight="1">
      <c r="B34" s="38">
        <f t="shared" si="0"/>
        <v>32</v>
      </c>
      <c r="C34" s="39" t="s">
        <v>43</v>
      </c>
      <c r="D34" s="40">
        <v>5832</v>
      </c>
      <c r="E34" s="41" t="s">
        <v>267</v>
      </c>
      <c r="F34" s="42" t="s">
        <v>457</v>
      </c>
      <c r="G34" s="41" t="s">
        <v>317</v>
      </c>
      <c r="H34" s="41" t="s">
        <v>318</v>
      </c>
      <c r="I34" s="41" t="s">
        <v>81</v>
      </c>
      <c r="J34" s="40" t="e">
        <f>[1]!nl(,"customer","Connection Power","No.",$C34)</f>
        <v>#NAME?</v>
      </c>
      <c r="K34" s="44" t="e">
        <f>[1]!nl(,"customer","Tariff Group Code","No.",$C34)</f>
        <v>#NAME?</v>
      </c>
      <c r="L34" s="45" t="s">
        <v>576</v>
      </c>
      <c r="M34" s="57" t="s">
        <v>445</v>
      </c>
      <c r="N34" s="53" t="s">
        <v>112</v>
      </c>
      <c r="O34" s="175"/>
      <c r="P34" s="177" t="s">
        <v>560</v>
      </c>
      <c r="Q34" s="179"/>
      <c r="R34" s="160"/>
      <c r="S34" s="162" t="s">
        <v>618</v>
      </c>
      <c r="T34" s="126"/>
      <c r="U34" s="183" t="s">
        <v>447</v>
      </c>
      <c r="V34" s="162" t="s">
        <v>446</v>
      </c>
      <c r="W34" s="190"/>
      <c r="X34" s="189" t="s">
        <v>190</v>
      </c>
      <c r="Y34" s="161" t="s">
        <v>188</v>
      </c>
      <c r="Z34" s="194" t="s">
        <v>189</v>
      </c>
      <c r="AA34" s="111"/>
      <c r="AB34" s="198"/>
      <c r="AC34" s="201"/>
      <c r="AD34" s="169"/>
      <c r="AE34" s="48" t="s">
        <v>120</v>
      </c>
      <c r="AF34" s="49" t="s">
        <v>122</v>
      </c>
      <c r="AG34" s="49" t="s">
        <v>132</v>
      </c>
      <c r="AH34" s="49" t="s">
        <v>120</v>
      </c>
      <c r="AI34" s="49" t="s">
        <v>133</v>
      </c>
      <c r="AJ34" s="49" t="s">
        <v>162</v>
      </c>
      <c r="AK34" s="51"/>
      <c r="AL34" s="51"/>
    </row>
    <row r="35" spans="2:38" s="71" customFormat="1" ht="165">
      <c r="B35" s="58">
        <f t="shared" si="0"/>
        <v>33</v>
      </c>
      <c r="C35" s="59" t="s">
        <v>449</v>
      </c>
      <c r="D35" s="60">
        <v>639</v>
      </c>
      <c r="E35" s="61" t="s">
        <v>275</v>
      </c>
      <c r="F35" s="62" t="s">
        <v>458</v>
      </c>
      <c r="G35" s="62" t="s">
        <v>452</v>
      </c>
      <c r="H35" s="61" t="s">
        <v>319</v>
      </c>
      <c r="I35" s="62" t="s">
        <v>455</v>
      </c>
      <c r="J35" s="60" t="e">
        <f>[1]!nl(,"customer","Connection Power","No.",$C35)</f>
        <v>#NAME?</v>
      </c>
      <c r="K35" s="63" t="e">
        <f>[1]!nl(,"customer","Tariff Group Code","No.",$C35)</f>
        <v>#NAME?</v>
      </c>
      <c r="L35" s="64" t="s">
        <v>620</v>
      </c>
      <c r="M35" s="65" t="s">
        <v>453</v>
      </c>
      <c r="N35" s="66" t="s">
        <v>184</v>
      </c>
      <c r="O35" s="175" t="s">
        <v>204</v>
      </c>
      <c r="P35" s="178"/>
      <c r="Q35" s="179"/>
      <c r="R35" s="160"/>
      <c r="S35" s="162" t="s">
        <v>619</v>
      </c>
      <c r="T35" s="126" t="s">
        <v>454</v>
      </c>
      <c r="U35" s="183"/>
      <c r="V35" s="162"/>
      <c r="W35" s="190"/>
      <c r="X35" s="188"/>
      <c r="Y35" s="192"/>
      <c r="Z35" s="183" t="s">
        <v>451</v>
      </c>
      <c r="AA35" s="111"/>
      <c r="AB35" s="198"/>
      <c r="AC35" s="201" t="s">
        <v>680</v>
      </c>
      <c r="AD35" s="170"/>
      <c r="AE35" s="67" t="s">
        <v>120</v>
      </c>
      <c r="AF35" s="67" t="s">
        <v>205</v>
      </c>
      <c r="AG35" s="67"/>
      <c r="AH35" s="68" t="s">
        <v>120</v>
      </c>
      <c r="AI35" s="68" t="s">
        <v>133</v>
      </c>
      <c r="AJ35" s="67" t="s">
        <v>206</v>
      </c>
      <c r="AK35" s="70"/>
      <c r="AL35" s="70"/>
    </row>
    <row r="36" spans="2:38" s="71" customFormat="1" ht="165">
      <c r="B36" s="58">
        <f t="shared" si="0"/>
        <v>34</v>
      </c>
      <c r="C36" s="72" t="s">
        <v>102</v>
      </c>
      <c r="D36" s="60">
        <v>640</v>
      </c>
      <c r="E36" s="61" t="s">
        <v>275</v>
      </c>
      <c r="F36" s="62" t="s">
        <v>458</v>
      </c>
      <c r="G36" s="61" t="s">
        <v>320</v>
      </c>
      <c r="H36" s="61" t="s">
        <v>319</v>
      </c>
      <c r="I36" s="61" t="s">
        <v>81</v>
      </c>
      <c r="J36" s="60" t="e">
        <f>[1]!nl(,"customer","Connection Power","No.",$C36)</f>
        <v>#NAME?</v>
      </c>
      <c r="K36" s="63" t="e">
        <f>[1]!nl(,"customer","Tariff Group Code","No.",$C36)</f>
        <v>#NAME?</v>
      </c>
      <c r="L36" s="64" t="s">
        <v>430</v>
      </c>
      <c r="M36" s="73">
        <v>3</v>
      </c>
      <c r="N36" s="66" t="s">
        <v>184</v>
      </c>
      <c r="O36" s="175" t="s">
        <v>204</v>
      </c>
      <c r="P36" s="177"/>
      <c r="Q36" s="179"/>
      <c r="R36" s="160"/>
      <c r="S36" s="162" t="s">
        <v>615</v>
      </c>
      <c r="T36" s="126" t="s">
        <v>450</v>
      </c>
      <c r="U36" s="183"/>
      <c r="V36" s="162"/>
      <c r="W36" s="190"/>
      <c r="X36" s="188"/>
      <c r="Y36" s="192"/>
      <c r="Z36" s="183" t="s">
        <v>451</v>
      </c>
      <c r="AA36" s="111"/>
      <c r="AB36" s="198"/>
      <c r="AC36" s="201"/>
      <c r="AD36" s="169"/>
      <c r="AE36" s="67" t="s">
        <v>120</v>
      </c>
      <c r="AF36" s="67" t="s">
        <v>205</v>
      </c>
      <c r="AG36" s="67"/>
      <c r="AH36" s="68" t="s">
        <v>120</v>
      </c>
      <c r="AI36" s="68" t="s">
        <v>133</v>
      </c>
      <c r="AJ36" s="67" t="s">
        <v>206</v>
      </c>
      <c r="AK36" s="70"/>
      <c r="AL36" s="70"/>
    </row>
    <row r="37" spans="2:38" s="86" customFormat="1" ht="85.5" customHeight="1">
      <c r="B37" s="74">
        <f t="shared" si="0"/>
        <v>35</v>
      </c>
      <c r="C37" s="75" t="s">
        <v>45</v>
      </c>
      <c r="D37" s="76">
        <v>5960</v>
      </c>
      <c r="E37" s="77" t="s">
        <v>262</v>
      </c>
      <c r="F37" s="78" t="s">
        <v>459</v>
      </c>
      <c r="G37" s="77" t="s">
        <v>321</v>
      </c>
      <c r="H37" s="77" t="s">
        <v>322</v>
      </c>
      <c r="I37" s="77" t="s">
        <v>80</v>
      </c>
      <c r="J37" s="76" t="e">
        <f>[1]!nl(,"customer","Connection Power","No.",$C37)</f>
        <v>#NAME?</v>
      </c>
      <c r="K37" s="79" t="e">
        <f>[1]!nl(,"customer","Tariff Group Code","No.",$C37)</f>
        <v>#NAME?</v>
      </c>
      <c r="L37" s="80" t="s">
        <v>577</v>
      </c>
      <c r="M37" s="81" t="s">
        <v>418</v>
      </c>
      <c r="N37" s="82"/>
      <c r="O37" s="175"/>
      <c r="P37" s="177"/>
      <c r="Q37" s="179"/>
      <c r="R37" s="159" t="s">
        <v>675</v>
      </c>
      <c r="S37" s="181" t="s">
        <v>126</v>
      </c>
      <c r="T37" s="126"/>
      <c r="U37" s="183" t="s">
        <v>630</v>
      </c>
      <c r="V37" s="162" t="s">
        <v>199</v>
      </c>
      <c r="W37" s="165"/>
      <c r="X37" s="186"/>
      <c r="Y37" s="139" t="s">
        <v>198</v>
      </c>
      <c r="Z37" s="183" t="s">
        <v>144</v>
      </c>
      <c r="AA37" s="111"/>
      <c r="AB37" s="198"/>
      <c r="AC37" s="201"/>
      <c r="AD37" s="169"/>
      <c r="AE37" s="83" t="s">
        <v>120</v>
      </c>
      <c r="AF37" s="84" t="s">
        <v>122</v>
      </c>
      <c r="AG37" s="84" t="s">
        <v>132</v>
      </c>
      <c r="AH37" s="84" t="s">
        <v>120</v>
      </c>
      <c r="AI37" s="84" t="s">
        <v>133</v>
      </c>
      <c r="AJ37" s="84" t="s">
        <v>162</v>
      </c>
      <c r="AK37" s="85"/>
      <c r="AL37" s="85"/>
    </row>
    <row r="38" spans="2:38" s="86" customFormat="1" ht="66">
      <c r="B38" s="74">
        <f t="shared" si="0"/>
        <v>36</v>
      </c>
      <c r="C38" s="75" t="s">
        <v>46</v>
      </c>
      <c r="D38" s="76">
        <v>8474</v>
      </c>
      <c r="E38" s="77" t="s">
        <v>262</v>
      </c>
      <c r="F38" s="78" t="s">
        <v>459</v>
      </c>
      <c r="G38" s="77" t="s">
        <v>323</v>
      </c>
      <c r="H38" s="77" t="s">
        <v>324</v>
      </c>
      <c r="I38" s="77" t="s">
        <v>81</v>
      </c>
      <c r="J38" s="76" t="e">
        <f>[1]!nl(,"customer","Connection Power","No.",$C38)</f>
        <v>#NAME?</v>
      </c>
      <c r="K38" s="79" t="e">
        <f>[1]!nl(,"customer","Tariff Group Code","No.",$C38)</f>
        <v>#NAME?</v>
      </c>
      <c r="L38" s="80" t="s">
        <v>463</v>
      </c>
      <c r="M38" s="81" t="s">
        <v>418</v>
      </c>
      <c r="N38" s="82"/>
      <c r="O38" s="175"/>
      <c r="P38" s="177"/>
      <c r="Q38" s="179" t="s">
        <v>195</v>
      </c>
      <c r="R38" s="160"/>
      <c r="S38" s="162" t="s">
        <v>193</v>
      </c>
      <c r="T38" s="126"/>
      <c r="U38" s="183"/>
      <c r="V38" s="162"/>
      <c r="W38" s="165"/>
      <c r="X38" s="189" t="s">
        <v>464</v>
      </c>
      <c r="Y38" s="161"/>
      <c r="Z38" s="183"/>
      <c r="AA38" s="111"/>
      <c r="AB38" s="198"/>
      <c r="AC38" s="201"/>
      <c r="AD38" s="169"/>
      <c r="AE38" s="83" t="s">
        <v>120</v>
      </c>
      <c r="AF38" s="84" t="s">
        <v>122</v>
      </c>
      <c r="AG38" s="83" t="s">
        <v>194</v>
      </c>
      <c r="AH38" s="84" t="s">
        <v>120</v>
      </c>
      <c r="AI38" s="84" t="s">
        <v>133</v>
      </c>
      <c r="AJ38" s="83" t="s">
        <v>174</v>
      </c>
      <c r="AK38" s="85"/>
      <c r="AL38" s="85"/>
    </row>
    <row r="39" spans="2:38" s="86" customFormat="1" ht="165">
      <c r="B39" s="74">
        <f t="shared" si="0"/>
        <v>37</v>
      </c>
      <c r="C39" s="75" t="s">
        <v>63</v>
      </c>
      <c r="D39" s="76">
        <v>5955</v>
      </c>
      <c r="E39" s="77" t="s">
        <v>262</v>
      </c>
      <c r="F39" s="78" t="s">
        <v>459</v>
      </c>
      <c r="G39" s="77" t="s">
        <v>325</v>
      </c>
      <c r="H39" s="77" t="s">
        <v>324</v>
      </c>
      <c r="I39" s="77" t="s">
        <v>78</v>
      </c>
      <c r="J39" s="76" t="e">
        <f>[1]!nl(,"customer","Connection Power","No.",$C39)</f>
        <v>#NAME?</v>
      </c>
      <c r="K39" s="79" t="e">
        <f>[1]!nl(,"customer","Tariff Group Code","No.",$C39)</f>
        <v>#NAME?</v>
      </c>
      <c r="L39" s="80" t="s">
        <v>578</v>
      </c>
      <c r="M39" s="81" t="s">
        <v>433</v>
      </c>
      <c r="N39" s="87" t="s">
        <v>112</v>
      </c>
      <c r="O39" s="175"/>
      <c r="P39" s="177"/>
      <c r="Q39" s="179"/>
      <c r="R39" s="160"/>
      <c r="S39" s="181" t="s">
        <v>126</v>
      </c>
      <c r="T39" s="126"/>
      <c r="U39" s="183" t="s">
        <v>631</v>
      </c>
      <c r="V39" s="163" t="s">
        <v>660</v>
      </c>
      <c r="W39" s="190"/>
      <c r="X39" s="189" t="s">
        <v>465</v>
      </c>
      <c r="Y39" s="192"/>
      <c r="Z39" s="196" t="s">
        <v>196</v>
      </c>
      <c r="AA39" s="111"/>
      <c r="AB39" s="198"/>
      <c r="AC39" s="201" t="s">
        <v>197</v>
      </c>
      <c r="AD39" s="169"/>
      <c r="AE39" s="83" t="s">
        <v>120</v>
      </c>
      <c r="AF39" s="84" t="s">
        <v>122</v>
      </c>
      <c r="AG39" s="84" t="s">
        <v>132</v>
      </c>
      <c r="AH39" s="84" t="s">
        <v>120</v>
      </c>
      <c r="AI39" s="84" t="s">
        <v>133</v>
      </c>
      <c r="AJ39" s="84" t="s">
        <v>162</v>
      </c>
      <c r="AK39" s="85"/>
      <c r="AL39" s="85"/>
    </row>
    <row r="40" spans="2:38" s="86" customFormat="1" ht="67.5">
      <c r="B40" s="74">
        <f t="shared" si="0"/>
        <v>38</v>
      </c>
      <c r="C40" s="75" t="s">
        <v>49</v>
      </c>
      <c r="D40" s="76">
        <v>5954</v>
      </c>
      <c r="E40" s="77" t="s">
        <v>253</v>
      </c>
      <c r="F40" s="78" t="s">
        <v>459</v>
      </c>
      <c r="G40" s="77" t="s">
        <v>326</v>
      </c>
      <c r="H40" s="77" t="s">
        <v>327</v>
      </c>
      <c r="I40" s="77" t="s">
        <v>81</v>
      </c>
      <c r="J40" s="76" t="e">
        <f>[1]!nl(,"customer","Connection Power","No.",$C40)</f>
        <v>#NAME?</v>
      </c>
      <c r="K40" s="79" t="e">
        <f>[1]!nl(,"customer","Tariff Group Code","No.",$C40)</f>
        <v>#NAME?</v>
      </c>
      <c r="L40" s="80" t="s">
        <v>579</v>
      </c>
      <c r="M40" s="81">
        <v>4</v>
      </c>
      <c r="N40" s="82"/>
      <c r="O40" s="175"/>
      <c r="P40" s="177" t="s">
        <v>112</v>
      </c>
      <c r="Q40" s="179"/>
      <c r="R40" s="160"/>
      <c r="S40" s="181" t="s">
        <v>126</v>
      </c>
      <c r="T40" s="126"/>
      <c r="U40" s="183" t="s">
        <v>632</v>
      </c>
      <c r="V40" s="163" t="s">
        <v>661</v>
      </c>
      <c r="W40" s="164"/>
      <c r="X40" s="186" t="s">
        <v>96</v>
      </c>
      <c r="Y40" s="161" t="s">
        <v>95</v>
      </c>
      <c r="Z40" s="183" t="s">
        <v>144</v>
      </c>
      <c r="AA40" s="111"/>
      <c r="AB40" s="198"/>
      <c r="AC40" s="201"/>
      <c r="AD40" s="169"/>
      <c r="AE40" s="83" t="s">
        <v>120</v>
      </c>
      <c r="AF40" s="84" t="s">
        <v>122</v>
      </c>
      <c r="AG40" s="84" t="s">
        <v>132</v>
      </c>
      <c r="AH40" s="84" t="s">
        <v>120</v>
      </c>
      <c r="AI40" s="84" t="s">
        <v>133</v>
      </c>
      <c r="AJ40" s="84" t="s">
        <v>162</v>
      </c>
      <c r="AK40" s="85"/>
      <c r="AL40" s="85"/>
    </row>
    <row r="41" spans="2:38" s="86" customFormat="1" ht="49.5">
      <c r="B41" s="74">
        <f t="shared" si="0"/>
        <v>39</v>
      </c>
      <c r="C41" s="75" t="s">
        <v>30</v>
      </c>
      <c r="D41" s="76">
        <v>5959</v>
      </c>
      <c r="E41" s="77" t="s">
        <v>259</v>
      </c>
      <c r="F41" s="78" t="s">
        <v>459</v>
      </c>
      <c r="G41" s="77" t="s">
        <v>328</v>
      </c>
      <c r="H41" s="77" t="s">
        <v>329</v>
      </c>
      <c r="I41" s="77" t="s">
        <v>81</v>
      </c>
      <c r="J41" s="76" t="e">
        <f>[1]!nl(,"customer","Connection Power","No.",$C41)</f>
        <v>#NAME?</v>
      </c>
      <c r="K41" s="79" t="e">
        <f>[1]!nl(,"customer","Tariff Group Code","No.",$C41)</f>
        <v>#NAME?</v>
      </c>
      <c r="L41" s="80" t="s">
        <v>513</v>
      </c>
      <c r="M41" s="81">
        <v>3</v>
      </c>
      <c r="N41" s="82"/>
      <c r="O41" s="175"/>
      <c r="P41" s="177"/>
      <c r="Q41" s="179" t="s">
        <v>149</v>
      </c>
      <c r="R41" s="160" t="s">
        <v>594</v>
      </c>
      <c r="S41" s="181" t="s">
        <v>126</v>
      </c>
      <c r="T41" s="126"/>
      <c r="U41" s="183" t="s">
        <v>633</v>
      </c>
      <c r="V41" s="163" t="s">
        <v>662</v>
      </c>
      <c r="W41" s="164"/>
      <c r="X41" s="186" t="s">
        <v>100</v>
      </c>
      <c r="Y41" s="161"/>
      <c r="Z41" s="184"/>
      <c r="AA41" s="111" t="s">
        <v>101</v>
      </c>
      <c r="AB41" s="198"/>
      <c r="AC41" s="201"/>
      <c r="AD41" s="169"/>
      <c r="AE41" s="83" t="s">
        <v>120</v>
      </c>
      <c r="AF41" s="84" t="s">
        <v>122</v>
      </c>
      <c r="AG41" s="84" t="s">
        <v>132</v>
      </c>
      <c r="AH41" s="84" t="s">
        <v>120</v>
      </c>
      <c r="AI41" s="84" t="s">
        <v>133</v>
      </c>
      <c r="AJ41" s="84" t="s">
        <v>162</v>
      </c>
      <c r="AK41" s="85"/>
      <c r="AL41" s="85"/>
    </row>
    <row r="42" spans="2:38" s="86" customFormat="1" ht="165">
      <c r="B42" s="74">
        <f t="shared" si="0"/>
        <v>40</v>
      </c>
      <c r="C42" s="75" t="s">
        <v>31</v>
      </c>
      <c r="D42" s="76">
        <v>5958</v>
      </c>
      <c r="E42" s="77" t="s">
        <v>253</v>
      </c>
      <c r="F42" s="78" t="s">
        <v>459</v>
      </c>
      <c r="G42" s="77" t="s">
        <v>330</v>
      </c>
      <c r="H42" s="77" t="s">
        <v>331</v>
      </c>
      <c r="I42" s="77" t="s">
        <v>79</v>
      </c>
      <c r="J42" s="76" t="e">
        <f>[1]!nl(,"customer","Connection Power","No.",$C42)</f>
        <v>#NAME?</v>
      </c>
      <c r="K42" s="79" t="e">
        <f>[1]!nl(,"customer","Tariff Group Code","No.",$C42)</f>
        <v>#NAME?</v>
      </c>
      <c r="L42" s="80" t="s">
        <v>514</v>
      </c>
      <c r="M42" s="81">
        <v>2</v>
      </c>
      <c r="N42" s="82" t="s">
        <v>184</v>
      </c>
      <c r="O42" s="175"/>
      <c r="P42" s="177"/>
      <c r="Q42" s="179"/>
      <c r="R42" s="160"/>
      <c r="S42" s="181" t="s">
        <v>126</v>
      </c>
      <c r="T42" s="126"/>
      <c r="U42" s="183" t="s">
        <v>634</v>
      </c>
      <c r="V42" s="163" t="s">
        <v>549</v>
      </c>
      <c r="W42" s="190"/>
      <c r="X42" s="188"/>
      <c r="Y42" s="192"/>
      <c r="Z42" s="197"/>
      <c r="AA42" s="111"/>
      <c r="AB42" s="198"/>
      <c r="AC42" s="201"/>
      <c r="AD42" s="169"/>
      <c r="AE42" s="83" t="s">
        <v>120</v>
      </c>
      <c r="AF42" s="84" t="s">
        <v>122</v>
      </c>
      <c r="AG42" s="84" t="s">
        <v>132</v>
      </c>
      <c r="AH42" s="84" t="s">
        <v>120</v>
      </c>
      <c r="AI42" s="84" t="s">
        <v>133</v>
      </c>
      <c r="AJ42" s="84" t="s">
        <v>162</v>
      </c>
      <c r="AK42" s="85"/>
      <c r="AL42" s="85"/>
    </row>
    <row r="43" spans="2:38" s="86" customFormat="1" ht="165">
      <c r="B43" s="74">
        <f t="shared" si="0"/>
        <v>41</v>
      </c>
      <c r="C43" s="75" t="s">
        <v>42</v>
      </c>
      <c r="D43" s="76">
        <v>5925</v>
      </c>
      <c r="E43" s="77" t="s">
        <v>253</v>
      </c>
      <c r="F43" s="78" t="s">
        <v>459</v>
      </c>
      <c r="G43" s="77" t="s">
        <v>332</v>
      </c>
      <c r="H43" s="77" t="s">
        <v>333</v>
      </c>
      <c r="I43" s="77" t="s">
        <v>78</v>
      </c>
      <c r="J43" s="76" t="e">
        <f>[1]!nl(,"customer","Connection Power","No.",$C43)</f>
        <v>#NAME?</v>
      </c>
      <c r="K43" s="79" t="e">
        <f>[1]!nl(,"customer","Tariff Group Code","No.",$C43)</f>
        <v>#NAME?</v>
      </c>
      <c r="L43" s="80" t="s">
        <v>580</v>
      </c>
      <c r="M43" s="81" t="s">
        <v>433</v>
      </c>
      <c r="N43" s="82" t="s">
        <v>184</v>
      </c>
      <c r="O43" s="175"/>
      <c r="P43" s="177"/>
      <c r="Q43" s="179"/>
      <c r="R43" s="160"/>
      <c r="S43" s="162"/>
      <c r="T43" s="126"/>
      <c r="U43" s="183" t="s">
        <v>635</v>
      </c>
      <c r="V43" s="162"/>
      <c r="W43" s="190"/>
      <c r="X43" s="188"/>
      <c r="Y43" s="192"/>
      <c r="Z43" s="183" t="s">
        <v>144</v>
      </c>
      <c r="AA43" s="111"/>
      <c r="AB43" s="198"/>
      <c r="AC43" s="201"/>
      <c r="AD43" s="169"/>
      <c r="AE43" s="83" t="s">
        <v>120</v>
      </c>
      <c r="AF43" s="84" t="s">
        <v>122</v>
      </c>
      <c r="AG43" s="84" t="s">
        <v>132</v>
      </c>
      <c r="AH43" s="84" t="s">
        <v>120</v>
      </c>
      <c r="AI43" s="84" t="s">
        <v>133</v>
      </c>
      <c r="AJ43" s="84" t="s">
        <v>162</v>
      </c>
      <c r="AK43" s="85"/>
      <c r="AL43" s="85"/>
    </row>
    <row r="44" spans="2:38" s="86" customFormat="1" ht="165">
      <c r="B44" s="74">
        <f t="shared" si="0"/>
        <v>42</v>
      </c>
      <c r="C44" s="75" t="s">
        <v>20</v>
      </c>
      <c r="D44" s="76">
        <v>8471</v>
      </c>
      <c r="E44" s="77" t="s">
        <v>262</v>
      </c>
      <c r="F44" s="78" t="s">
        <v>459</v>
      </c>
      <c r="G44" s="77" t="s">
        <v>334</v>
      </c>
      <c r="H44" s="77" t="s">
        <v>335</v>
      </c>
      <c r="I44" s="77" t="s">
        <v>79</v>
      </c>
      <c r="J44" s="76" t="e">
        <f>[1]!nl(,"customer","Connection Power","No.",$C44)</f>
        <v>#NAME?</v>
      </c>
      <c r="K44" s="79" t="e">
        <f>[1]!nl(,"customer","Tariff Group Code","No.",$C44)</f>
        <v>#NAME?</v>
      </c>
      <c r="L44" s="80" t="s">
        <v>460</v>
      </c>
      <c r="M44" s="81" t="s">
        <v>461</v>
      </c>
      <c r="N44" s="82" t="s">
        <v>184</v>
      </c>
      <c r="O44" s="175"/>
      <c r="P44" s="177"/>
      <c r="Q44" s="179" t="s">
        <v>149</v>
      </c>
      <c r="R44" s="160"/>
      <c r="S44" s="181" t="s">
        <v>126</v>
      </c>
      <c r="T44" s="126"/>
      <c r="U44" s="183" t="s">
        <v>636</v>
      </c>
      <c r="V44" s="162"/>
      <c r="W44" s="190"/>
      <c r="X44" s="189" t="s">
        <v>136</v>
      </c>
      <c r="Y44" s="192"/>
      <c r="Z44" s="183" t="s">
        <v>192</v>
      </c>
      <c r="AA44" s="111"/>
      <c r="AB44" s="198"/>
      <c r="AC44" s="201"/>
      <c r="AD44" s="169"/>
      <c r="AE44" s="83" t="s">
        <v>120</v>
      </c>
      <c r="AF44" s="84" t="s">
        <v>122</v>
      </c>
      <c r="AG44" s="83" t="s">
        <v>194</v>
      </c>
      <c r="AH44" s="84" t="s">
        <v>120</v>
      </c>
      <c r="AI44" s="84" t="s">
        <v>133</v>
      </c>
      <c r="AJ44" s="83" t="s">
        <v>174</v>
      </c>
      <c r="AK44" s="85"/>
      <c r="AL44" s="85"/>
    </row>
    <row r="45" spans="2:38" s="86" customFormat="1" ht="165">
      <c r="B45" s="74">
        <f t="shared" si="0"/>
        <v>43</v>
      </c>
      <c r="C45" s="75" t="s">
        <v>21</v>
      </c>
      <c r="D45" s="76">
        <v>8469</v>
      </c>
      <c r="E45" s="77" t="s">
        <v>262</v>
      </c>
      <c r="F45" s="78" t="s">
        <v>459</v>
      </c>
      <c r="G45" s="77" t="s">
        <v>336</v>
      </c>
      <c r="H45" s="77" t="s">
        <v>335</v>
      </c>
      <c r="I45" s="77" t="s">
        <v>78</v>
      </c>
      <c r="J45" s="76" t="e">
        <f>[1]!nl(,"customer","Connection Power","No.",$C45)</f>
        <v>#NAME?</v>
      </c>
      <c r="K45" s="79" t="e">
        <f>[1]!nl(,"customer","Tariff Group Code","No.",$C45)</f>
        <v>#NAME?</v>
      </c>
      <c r="L45" s="80" t="s">
        <v>508</v>
      </c>
      <c r="M45" s="81">
        <v>2</v>
      </c>
      <c r="N45" s="82" t="s">
        <v>184</v>
      </c>
      <c r="O45" s="175"/>
      <c r="P45" s="177"/>
      <c r="Q45" s="179" t="s">
        <v>149</v>
      </c>
      <c r="R45" s="160"/>
      <c r="S45" s="181" t="s">
        <v>126</v>
      </c>
      <c r="T45" s="126"/>
      <c r="U45" s="183" t="s">
        <v>631</v>
      </c>
      <c r="V45" s="162"/>
      <c r="W45" s="190"/>
      <c r="X45" s="189" t="s">
        <v>136</v>
      </c>
      <c r="Y45" s="192"/>
      <c r="Z45" s="183" t="s">
        <v>192</v>
      </c>
      <c r="AA45" s="111"/>
      <c r="AB45" s="198"/>
      <c r="AC45" s="201"/>
      <c r="AD45" s="169"/>
      <c r="AE45" s="83" t="s">
        <v>120</v>
      </c>
      <c r="AF45" s="84" t="s">
        <v>122</v>
      </c>
      <c r="AG45" s="83" t="s">
        <v>194</v>
      </c>
      <c r="AH45" s="84" t="s">
        <v>120</v>
      </c>
      <c r="AI45" s="84" t="s">
        <v>133</v>
      </c>
      <c r="AJ45" s="83" t="s">
        <v>174</v>
      </c>
      <c r="AK45" s="85"/>
      <c r="AL45" s="85"/>
    </row>
    <row r="46" spans="2:38" s="86" customFormat="1" ht="165">
      <c r="B46" s="74">
        <f t="shared" si="0"/>
        <v>44</v>
      </c>
      <c r="C46" s="75" t="s">
        <v>29</v>
      </c>
      <c r="D46" s="76">
        <v>5878</v>
      </c>
      <c r="E46" s="77" t="s">
        <v>267</v>
      </c>
      <c r="F46" s="78" t="s">
        <v>459</v>
      </c>
      <c r="G46" s="77" t="s">
        <v>337</v>
      </c>
      <c r="H46" s="77" t="s">
        <v>338</v>
      </c>
      <c r="I46" s="77" t="s">
        <v>81</v>
      </c>
      <c r="J46" s="76" t="e">
        <f>[1]!nl(,"customer","Connection Power","No.",$C46)</f>
        <v>#NAME?</v>
      </c>
      <c r="K46" s="79" t="e">
        <f>[1]!nl(,"customer","Tariff Group Code","No.",$C46)</f>
        <v>#NAME?</v>
      </c>
      <c r="L46" s="80" t="s">
        <v>521</v>
      </c>
      <c r="M46" s="81">
        <v>3</v>
      </c>
      <c r="N46" s="82" t="s">
        <v>184</v>
      </c>
      <c r="O46" s="175"/>
      <c r="P46" s="177" t="s">
        <v>184</v>
      </c>
      <c r="Q46" s="179"/>
      <c r="R46" s="160" t="s">
        <v>595</v>
      </c>
      <c r="S46" s="162" t="s">
        <v>200</v>
      </c>
      <c r="T46" s="126"/>
      <c r="U46" s="183"/>
      <c r="V46" s="162" t="s">
        <v>663</v>
      </c>
      <c r="W46" s="190"/>
      <c r="X46" s="188"/>
      <c r="Y46" s="192"/>
      <c r="Z46" s="183" t="s">
        <v>144</v>
      </c>
      <c r="AA46" s="111"/>
      <c r="AB46" s="198"/>
      <c r="AC46" s="201"/>
      <c r="AD46" s="169"/>
      <c r="AE46" s="83" t="s">
        <v>120</v>
      </c>
      <c r="AF46" s="84" t="s">
        <v>122</v>
      </c>
      <c r="AG46" s="84" t="s">
        <v>132</v>
      </c>
      <c r="AH46" s="84" t="s">
        <v>120</v>
      </c>
      <c r="AI46" s="84" t="s">
        <v>133</v>
      </c>
      <c r="AJ46" s="84" t="s">
        <v>162</v>
      </c>
      <c r="AK46" s="85"/>
      <c r="AL46" s="85"/>
    </row>
    <row r="47" spans="2:38" s="86" customFormat="1" ht="165">
      <c r="B47" s="74">
        <f t="shared" si="0"/>
        <v>45</v>
      </c>
      <c r="C47" s="75" t="s">
        <v>64</v>
      </c>
      <c r="D47" s="76">
        <v>5879</v>
      </c>
      <c r="E47" s="77" t="s">
        <v>267</v>
      </c>
      <c r="F47" s="78" t="s">
        <v>459</v>
      </c>
      <c r="G47" s="77" t="s">
        <v>339</v>
      </c>
      <c r="H47" s="77" t="s">
        <v>338</v>
      </c>
      <c r="I47" s="77" t="s">
        <v>78</v>
      </c>
      <c r="J47" s="76" t="e">
        <f>[1]!nl(,"customer","Connection Power","No.",$C47)</f>
        <v>#NAME?</v>
      </c>
      <c r="K47" s="79" t="e">
        <f>[1]!nl(,"customer","Tariff Group Code","No.",$C47)</f>
        <v>#NAME?</v>
      </c>
      <c r="L47" s="80" t="s">
        <v>522</v>
      </c>
      <c r="M47" s="81" t="s">
        <v>433</v>
      </c>
      <c r="N47" s="82" t="s">
        <v>184</v>
      </c>
      <c r="O47" s="175"/>
      <c r="P47" s="177" t="s">
        <v>184</v>
      </c>
      <c r="Q47" s="179"/>
      <c r="R47" s="160"/>
      <c r="S47" s="162" t="s">
        <v>201</v>
      </c>
      <c r="T47" s="126"/>
      <c r="U47" s="183"/>
      <c r="V47" s="162"/>
      <c r="W47" s="190"/>
      <c r="X47" s="189" t="s">
        <v>462</v>
      </c>
      <c r="Y47" s="192"/>
      <c r="Z47" s="183" t="s">
        <v>144</v>
      </c>
      <c r="AA47" s="111"/>
      <c r="AB47" s="198"/>
      <c r="AC47" s="201"/>
      <c r="AD47" s="169"/>
      <c r="AE47" s="83"/>
      <c r="AF47" s="83"/>
      <c r="AG47" s="83"/>
      <c r="AH47" s="83"/>
      <c r="AI47" s="83"/>
      <c r="AJ47" s="83"/>
      <c r="AK47" s="85"/>
      <c r="AL47" s="85"/>
    </row>
    <row r="48" spans="2:38" s="141" customFormat="1" ht="165">
      <c r="B48" s="130">
        <f t="shared" si="0"/>
        <v>46</v>
      </c>
      <c r="C48" s="131" t="s">
        <v>54</v>
      </c>
      <c r="D48" s="132">
        <v>5896</v>
      </c>
      <c r="E48" s="133" t="s">
        <v>275</v>
      </c>
      <c r="F48" s="134" t="s">
        <v>473</v>
      </c>
      <c r="G48" s="133" t="s">
        <v>340</v>
      </c>
      <c r="H48" s="133" t="s">
        <v>341</v>
      </c>
      <c r="I48" s="134" t="s">
        <v>487</v>
      </c>
      <c r="J48" s="132" t="e">
        <f>[1]!nl(,"customer","Connection Power","No.",$C48)</f>
        <v>#NAME?</v>
      </c>
      <c r="K48" s="135" t="e">
        <f>[1]!nl(,"customer","Tariff Group Code","No.",$C48)</f>
        <v>#NAME?</v>
      </c>
      <c r="L48" s="136" t="s">
        <v>581</v>
      </c>
      <c r="M48" s="137" t="s">
        <v>486</v>
      </c>
      <c r="N48" s="138" t="s">
        <v>184</v>
      </c>
      <c r="O48" s="175"/>
      <c r="P48" s="177"/>
      <c r="Q48" s="179"/>
      <c r="R48" s="160" t="s">
        <v>621</v>
      </c>
      <c r="S48" s="162" t="s">
        <v>622</v>
      </c>
      <c r="T48" s="126"/>
      <c r="U48" s="183" t="s">
        <v>637</v>
      </c>
      <c r="V48" s="162" t="s">
        <v>665</v>
      </c>
      <c r="W48" s="190"/>
      <c r="X48" s="189" t="s">
        <v>489</v>
      </c>
      <c r="Y48" s="139" t="s">
        <v>488</v>
      </c>
      <c r="Z48" s="183" t="s">
        <v>212</v>
      </c>
      <c r="AA48" s="111" t="s">
        <v>213</v>
      </c>
      <c r="AB48" s="198"/>
      <c r="AC48" s="201" t="s">
        <v>214</v>
      </c>
      <c r="AD48" s="169"/>
      <c r="AE48" s="139" t="s">
        <v>120</v>
      </c>
      <c r="AF48" s="139" t="s">
        <v>216</v>
      </c>
      <c r="AG48" s="139" t="s">
        <v>217</v>
      </c>
      <c r="AH48" s="139" t="s">
        <v>218</v>
      </c>
      <c r="AI48" s="139" t="s">
        <v>219</v>
      </c>
      <c r="AJ48" s="139" t="s">
        <v>215</v>
      </c>
      <c r="AK48" s="140"/>
      <c r="AL48" s="140"/>
    </row>
    <row r="49" spans="2:38" s="71" customFormat="1" ht="90" customHeight="1">
      <c r="B49" s="58">
        <f t="shared" si="0"/>
        <v>47</v>
      </c>
      <c r="C49" s="72" t="s">
        <v>18</v>
      </c>
      <c r="D49" s="60">
        <v>5835</v>
      </c>
      <c r="E49" s="61" t="s">
        <v>262</v>
      </c>
      <c r="F49" s="62" t="s">
        <v>458</v>
      </c>
      <c r="G49" s="61" t="s">
        <v>342</v>
      </c>
      <c r="H49" s="61" t="s">
        <v>343</v>
      </c>
      <c r="I49" s="61" t="s">
        <v>80</v>
      </c>
      <c r="J49" s="60" t="e">
        <f>[1]!nl(,"customer","Connection Power","No.",$C49)</f>
        <v>#NAME?</v>
      </c>
      <c r="K49" s="63" t="e">
        <f>[1]!nl(,"customer","Tariff Group Code","No.",$C49)</f>
        <v>#NAME?</v>
      </c>
      <c r="L49" s="64" t="s">
        <v>507</v>
      </c>
      <c r="M49" s="88">
        <v>2.5</v>
      </c>
      <c r="N49" s="66"/>
      <c r="O49" s="175"/>
      <c r="P49" s="177"/>
      <c r="Q49" s="179"/>
      <c r="R49" s="248" t="s">
        <v>672</v>
      </c>
      <c r="S49" s="162" t="s">
        <v>209</v>
      </c>
      <c r="T49" s="126"/>
      <c r="U49" s="183"/>
      <c r="V49" s="162"/>
      <c r="W49" s="190"/>
      <c r="X49" s="188"/>
      <c r="Y49" s="192"/>
      <c r="Z49" s="197"/>
      <c r="AA49" s="111"/>
      <c r="AB49" s="198"/>
      <c r="AC49" s="201"/>
      <c r="AD49" s="169"/>
      <c r="AE49" s="67" t="s">
        <v>120</v>
      </c>
      <c r="AF49" s="68" t="s">
        <v>122</v>
      </c>
      <c r="AG49" s="68" t="s">
        <v>132</v>
      </c>
      <c r="AH49" s="68" t="s">
        <v>120</v>
      </c>
      <c r="AI49" s="68" t="s">
        <v>133</v>
      </c>
      <c r="AJ49" s="68" t="s">
        <v>162</v>
      </c>
      <c r="AK49" s="70"/>
      <c r="AL49" s="70"/>
    </row>
    <row r="50" spans="2:38" s="71" customFormat="1" ht="49.5">
      <c r="B50" s="58">
        <f t="shared" si="0"/>
        <v>48</v>
      </c>
      <c r="C50" s="72" t="s">
        <v>19</v>
      </c>
      <c r="D50" s="60">
        <v>5839</v>
      </c>
      <c r="E50" s="61" t="s">
        <v>262</v>
      </c>
      <c r="F50" s="62" t="s">
        <v>458</v>
      </c>
      <c r="G50" s="61" t="s">
        <v>344</v>
      </c>
      <c r="H50" s="61" t="s">
        <v>343</v>
      </c>
      <c r="I50" s="61" t="s">
        <v>79</v>
      </c>
      <c r="J50" s="60" t="e">
        <f>[1]!nl(,"customer","Connection Power","No.",$C50)</f>
        <v>#NAME?</v>
      </c>
      <c r="K50" s="63" t="e">
        <f>[1]!nl(,"customer","Tariff Group Code","No.",$C50)</f>
        <v>#NAME?</v>
      </c>
      <c r="L50" s="64" t="s">
        <v>582</v>
      </c>
      <c r="M50" s="73">
        <v>2</v>
      </c>
      <c r="N50" s="66"/>
      <c r="O50" s="175"/>
      <c r="P50" s="177" t="s">
        <v>184</v>
      </c>
      <c r="Q50" s="179"/>
      <c r="R50" s="160"/>
      <c r="S50" s="162" t="s">
        <v>207</v>
      </c>
      <c r="T50" s="126"/>
      <c r="U50" s="183"/>
      <c r="V50" s="162" t="s">
        <v>664</v>
      </c>
      <c r="W50" s="165" t="s">
        <v>678</v>
      </c>
      <c r="X50" s="188"/>
      <c r="Y50" s="139" t="s">
        <v>208</v>
      </c>
      <c r="Z50" s="197"/>
      <c r="AA50" s="111"/>
      <c r="AB50" s="198"/>
      <c r="AC50" s="201"/>
      <c r="AD50" s="169"/>
      <c r="AE50" s="67" t="s">
        <v>120</v>
      </c>
      <c r="AF50" s="68" t="s">
        <v>122</v>
      </c>
      <c r="AG50" s="68" t="s">
        <v>132</v>
      </c>
      <c r="AH50" s="68" t="s">
        <v>120</v>
      </c>
      <c r="AI50" s="68" t="s">
        <v>133</v>
      </c>
      <c r="AJ50" s="68" t="s">
        <v>162</v>
      </c>
      <c r="AK50" s="70"/>
      <c r="AL50" s="70"/>
    </row>
    <row r="51" spans="2:38" s="116" customFormat="1" ht="165">
      <c r="B51" s="117">
        <f t="shared" si="0"/>
        <v>49</v>
      </c>
      <c r="C51" s="118" t="s">
        <v>53</v>
      </c>
      <c r="D51" s="119">
        <v>5926</v>
      </c>
      <c r="E51" s="120" t="s">
        <v>345</v>
      </c>
      <c r="F51" s="121" t="s">
        <v>473</v>
      </c>
      <c r="G51" s="120" t="s">
        <v>346</v>
      </c>
      <c r="H51" s="120" t="s">
        <v>347</v>
      </c>
      <c r="I51" s="121" t="s">
        <v>482</v>
      </c>
      <c r="J51" s="119" t="e">
        <f>[1]!nl(,"customer","Connection Power","No.",$C51)</f>
        <v>#NAME?</v>
      </c>
      <c r="K51" s="122" t="e">
        <f>[1]!nl(,"customer","Tariff Group Code","No.",$C51)</f>
        <v>#NAME?</v>
      </c>
      <c r="L51" s="123" t="s">
        <v>523</v>
      </c>
      <c r="M51" s="124">
        <v>3</v>
      </c>
      <c r="N51" s="125" t="s">
        <v>184</v>
      </c>
      <c r="O51" s="175"/>
      <c r="P51" s="177"/>
      <c r="Q51" s="179"/>
      <c r="R51" s="160"/>
      <c r="S51" s="162" t="s">
        <v>225</v>
      </c>
      <c r="T51" s="126"/>
      <c r="U51" s="183"/>
      <c r="V51" s="162"/>
      <c r="W51" s="190"/>
      <c r="X51" s="188"/>
      <c r="Y51" s="192"/>
      <c r="Z51" s="183" t="s">
        <v>681</v>
      </c>
      <c r="AA51" s="111"/>
      <c r="AB51" s="198"/>
      <c r="AC51" s="201"/>
      <c r="AD51" s="169"/>
      <c r="AE51" s="126" t="s">
        <v>120</v>
      </c>
      <c r="AF51" s="127" t="s">
        <v>122</v>
      </c>
      <c r="AG51" s="126" t="s">
        <v>226</v>
      </c>
      <c r="AH51" s="127" t="s">
        <v>120</v>
      </c>
      <c r="AI51" s="127" t="s">
        <v>133</v>
      </c>
      <c r="AJ51" s="127" t="s">
        <v>162</v>
      </c>
      <c r="AK51" s="128"/>
      <c r="AL51" s="128"/>
    </row>
    <row r="52" spans="2:38" s="116" customFormat="1" ht="165">
      <c r="B52" s="117">
        <f t="shared" si="0"/>
        <v>50</v>
      </c>
      <c r="C52" s="118" t="s">
        <v>58</v>
      </c>
      <c r="D52" s="119">
        <v>5927</v>
      </c>
      <c r="E52" s="120" t="s">
        <v>345</v>
      </c>
      <c r="F52" s="121" t="s">
        <v>473</v>
      </c>
      <c r="G52" s="120" t="s">
        <v>348</v>
      </c>
      <c r="H52" s="120" t="s">
        <v>347</v>
      </c>
      <c r="I52" s="121" t="s">
        <v>483</v>
      </c>
      <c r="J52" s="119" t="e">
        <f>[1]!nl(,"customer","Connection Power","No.",$C52)</f>
        <v>#NAME?</v>
      </c>
      <c r="K52" s="122" t="e">
        <f>[1]!nl(,"customer","Tariff Group Code","No.",$C52)</f>
        <v>#NAME?</v>
      </c>
      <c r="L52" s="123" t="s">
        <v>524</v>
      </c>
      <c r="M52" s="124">
        <v>3</v>
      </c>
      <c r="N52" s="125" t="s">
        <v>184</v>
      </c>
      <c r="O52" s="175"/>
      <c r="P52" s="177"/>
      <c r="Q52" s="179"/>
      <c r="R52" s="160"/>
      <c r="S52" s="162"/>
      <c r="T52" s="126"/>
      <c r="U52" s="183"/>
      <c r="V52" s="162"/>
      <c r="W52" s="190"/>
      <c r="X52" s="188"/>
      <c r="Y52" s="192"/>
      <c r="Z52" s="183" t="s">
        <v>144</v>
      </c>
      <c r="AA52" s="111"/>
      <c r="AB52" s="198"/>
      <c r="AC52" s="201"/>
      <c r="AD52" s="169"/>
      <c r="AE52" s="126" t="s">
        <v>120</v>
      </c>
      <c r="AF52" s="127" t="s">
        <v>122</v>
      </c>
      <c r="AG52" s="126" t="s">
        <v>226</v>
      </c>
      <c r="AH52" s="127" t="s">
        <v>120</v>
      </c>
      <c r="AI52" s="127" t="s">
        <v>133</v>
      </c>
      <c r="AJ52" s="127" t="s">
        <v>162</v>
      </c>
      <c r="AK52" s="128"/>
      <c r="AL52" s="128"/>
    </row>
    <row r="53" spans="2:30" s="228" customFormat="1" ht="195">
      <c r="B53" s="228">
        <f t="shared" si="0"/>
        <v>51</v>
      </c>
      <c r="C53" s="228" t="s">
        <v>65</v>
      </c>
      <c r="D53" s="228">
        <v>5928</v>
      </c>
      <c r="E53" s="228" t="s">
        <v>345</v>
      </c>
      <c r="F53" s="228" t="s">
        <v>473</v>
      </c>
      <c r="G53" s="228" t="s">
        <v>349</v>
      </c>
      <c r="H53" s="228" t="s">
        <v>347</v>
      </c>
      <c r="I53" s="228" t="s">
        <v>79</v>
      </c>
      <c r="J53" s="228" t="e">
        <f>[1]!nl(,"customer","Connection Power","No.",$C53)</f>
        <v>#NAME?</v>
      </c>
      <c r="K53" s="228" t="e">
        <f>[1]!nl(,"customer","Tariff Group Code","No.",$C53)</f>
        <v>#NAME?</v>
      </c>
      <c r="L53" s="243" t="s">
        <v>583</v>
      </c>
      <c r="M53" s="243" t="s">
        <v>418</v>
      </c>
      <c r="N53" s="228" t="s">
        <v>184</v>
      </c>
      <c r="O53" s="229"/>
      <c r="P53" s="230"/>
      <c r="Q53" s="231"/>
      <c r="R53" s="232"/>
      <c r="S53" s="233"/>
      <c r="U53" s="244" t="s">
        <v>638</v>
      </c>
      <c r="V53" s="235" t="s">
        <v>554</v>
      </c>
      <c r="W53" s="236"/>
      <c r="X53" s="237"/>
      <c r="Y53" s="238" t="s">
        <v>484</v>
      </c>
      <c r="Z53" s="234" t="s">
        <v>485</v>
      </c>
      <c r="AA53" s="239"/>
      <c r="AB53" s="240"/>
      <c r="AC53" s="241"/>
      <c r="AD53" s="242"/>
    </row>
    <row r="54" spans="2:38" s="116" customFormat="1" ht="165">
      <c r="B54" s="117">
        <f t="shared" si="0"/>
        <v>52</v>
      </c>
      <c r="C54" s="118" t="s">
        <v>26</v>
      </c>
      <c r="D54" s="119">
        <v>5243</v>
      </c>
      <c r="E54" s="120" t="s">
        <v>272</v>
      </c>
      <c r="F54" s="121" t="s">
        <v>473</v>
      </c>
      <c r="G54" s="120" t="s">
        <v>350</v>
      </c>
      <c r="H54" s="120" t="s">
        <v>351</v>
      </c>
      <c r="I54" s="120" t="s">
        <v>81</v>
      </c>
      <c r="J54" s="119" t="e">
        <f>[1]!nl(,"customer","Connection Power","No.",$C54)</f>
        <v>#NAME?</v>
      </c>
      <c r="K54" s="122" t="e">
        <f>[1]!nl(,"customer","Tariff Group Code","No.",$C54)</f>
        <v>#NAME?</v>
      </c>
      <c r="L54" s="123" t="s">
        <v>512</v>
      </c>
      <c r="M54" s="124">
        <v>3</v>
      </c>
      <c r="N54" s="125" t="s">
        <v>184</v>
      </c>
      <c r="O54" s="175"/>
      <c r="P54" s="177" t="s">
        <v>184</v>
      </c>
      <c r="Q54" s="179"/>
      <c r="R54" s="160"/>
      <c r="S54" s="162"/>
      <c r="T54" s="126"/>
      <c r="U54" s="183"/>
      <c r="V54" s="162"/>
      <c r="W54" s="190"/>
      <c r="X54" s="189" t="s">
        <v>136</v>
      </c>
      <c r="Y54" s="192"/>
      <c r="Z54" s="183" t="s">
        <v>481</v>
      </c>
      <c r="AA54" s="111"/>
      <c r="AB54" s="198"/>
      <c r="AC54" s="201"/>
      <c r="AD54" s="169"/>
      <c r="AE54" s="126" t="s">
        <v>120</v>
      </c>
      <c r="AF54" s="127" t="s">
        <v>122</v>
      </c>
      <c r="AG54" s="127" t="s">
        <v>132</v>
      </c>
      <c r="AH54" s="127" t="s">
        <v>120</v>
      </c>
      <c r="AI54" s="127" t="s">
        <v>133</v>
      </c>
      <c r="AJ54" s="127" t="s">
        <v>162</v>
      </c>
      <c r="AK54" s="128"/>
      <c r="AL54" s="128"/>
    </row>
    <row r="55" spans="2:38" s="116" customFormat="1" ht="139.5" customHeight="1">
      <c r="B55" s="117">
        <f t="shared" si="0"/>
        <v>53</v>
      </c>
      <c r="C55" s="118" t="s">
        <v>56</v>
      </c>
      <c r="D55" s="119">
        <v>5880</v>
      </c>
      <c r="E55" s="120" t="s">
        <v>308</v>
      </c>
      <c r="F55" s="121" t="s">
        <v>473</v>
      </c>
      <c r="G55" s="121" t="s">
        <v>478</v>
      </c>
      <c r="H55" s="120" t="s">
        <v>352</v>
      </c>
      <c r="I55" s="120" t="s">
        <v>80</v>
      </c>
      <c r="J55" s="119" t="e">
        <f>[1]!nl(,"customer","Connection Power","No.",$C55)</f>
        <v>#NAME?</v>
      </c>
      <c r="K55" s="122" t="e">
        <f>[1]!nl(,"customer","Tariff Group Code","No.",$C55)</f>
        <v>#NAME?</v>
      </c>
      <c r="L55" s="123" t="s">
        <v>606</v>
      </c>
      <c r="M55" s="124">
        <v>3</v>
      </c>
      <c r="N55" s="125" t="s">
        <v>184</v>
      </c>
      <c r="O55" s="175"/>
      <c r="P55" s="177" t="s">
        <v>184</v>
      </c>
      <c r="Q55" s="179" t="s">
        <v>220</v>
      </c>
      <c r="R55" s="248" t="s">
        <v>673</v>
      </c>
      <c r="S55" s="162" t="s">
        <v>126</v>
      </c>
      <c r="T55" s="126"/>
      <c r="U55" s="183" t="s">
        <v>639</v>
      </c>
      <c r="V55" s="162" t="s">
        <v>666</v>
      </c>
      <c r="W55" s="191"/>
      <c r="X55" s="188"/>
      <c r="Y55" s="139" t="s">
        <v>539</v>
      </c>
      <c r="Z55" s="183" t="s">
        <v>144</v>
      </c>
      <c r="AA55" s="111"/>
      <c r="AB55" s="198"/>
      <c r="AC55" s="201"/>
      <c r="AD55" s="169"/>
      <c r="AE55" s="126" t="s">
        <v>120</v>
      </c>
      <c r="AF55" s="127" t="s">
        <v>122</v>
      </c>
      <c r="AG55" s="127" t="s">
        <v>132</v>
      </c>
      <c r="AH55" s="127" t="s">
        <v>120</v>
      </c>
      <c r="AI55" s="127" t="s">
        <v>133</v>
      </c>
      <c r="AJ55" s="127" t="s">
        <v>162</v>
      </c>
      <c r="AK55" s="128"/>
      <c r="AL55" s="128"/>
    </row>
    <row r="56" spans="2:38" s="116" customFormat="1" ht="141" customHeight="1">
      <c r="B56" s="117">
        <f t="shared" si="0"/>
        <v>54</v>
      </c>
      <c r="C56" s="118" t="s">
        <v>51</v>
      </c>
      <c r="D56" s="119">
        <v>5886</v>
      </c>
      <c r="E56" s="120" t="s">
        <v>308</v>
      </c>
      <c r="F56" s="121" t="s">
        <v>473</v>
      </c>
      <c r="G56" s="120" t="s">
        <v>353</v>
      </c>
      <c r="H56" s="120" t="s">
        <v>352</v>
      </c>
      <c r="I56" s="120" t="s">
        <v>80</v>
      </c>
      <c r="J56" s="119" t="e">
        <f>[1]!nl(,"customer","Connection Power","No.",$C56)</f>
        <v>#NAME?</v>
      </c>
      <c r="K56" s="122" t="e">
        <f>[1]!nl(,"customer","Tariff Group Code","No.",$C56)</f>
        <v>#NAME?</v>
      </c>
      <c r="L56" s="123" t="s">
        <v>607</v>
      </c>
      <c r="M56" s="124">
        <v>3</v>
      </c>
      <c r="N56" s="125" t="s">
        <v>184</v>
      </c>
      <c r="O56" s="175"/>
      <c r="P56" s="177" t="s">
        <v>184</v>
      </c>
      <c r="Q56" s="179" t="s">
        <v>220</v>
      </c>
      <c r="R56" s="248" t="s">
        <v>674</v>
      </c>
      <c r="S56" s="162" t="s">
        <v>126</v>
      </c>
      <c r="T56" s="126"/>
      <c r="U56" s="183" t="s">
        <v>640</v>
      </c>
      <c r="V56" s="162" t="s">
        <v>666</v>
      </c>
      <c r="W56" s="191"/>
      <c r="X56" s="188"/>
      <c r="Y56" s="139" t="s">
        <v>539</v>
      </c>
      <c r="Z56" s="183" t="s">
        <v>144</v>
      </c>
      <c r="AA56" s="111"/>
      <c r="AB56" s="198"/>
      <c r="AC56" s="201"/>
      <c r="AD56" s="169"/>
      <c r="AE56" s="126" t="s">
        <v>120</v>
      </c>
      <c r="AF56" s="127" t="s">
        <v>122</v>
      </c>
      <c r="AG56" s="127" t="s">
        <v>132</v>
      </c>
      <c r="AH56" s="127" t="s">
        <v>120</v>
      </c>
      <c r="AI56" s="127" t="s">
        <v>133</v>
      </c>
      <c r="AJ56" s="127" t="s">
        <v>162</v>
      </c>
      <c r="AK56" s="128"/>
      <c r="AL56" s="128"/>
    </row>
    <row r="57" spans="2:38" s="116" customFormat="1" ht="165">
      <c r="B57" s="117">
        <f t="shared" si="0"/>
        <v>55</v>
      </c>
      <c r="C57" s="118" t="s">
        <v>17</v>
      </c>
      <c r="D57" s="119">
        <v>5245</v>
      </c>
      <c r="E57" s="120" t="s">
        <v>308</v>
      </c>
      <c r="F57" s="121" t="s">
        <v>473</v>
      </c>
      <c r="G57" s="120" t="s">
        <v>354</v>
      </c>
      <c r="H57" s="120" t="s">
        <v>355</v>
      </c>
      <c r="I57" s="120" t="s">
        <v>81</v>
      </c>
      <c r="J57" s="119" t="e">
        <f>[1]!nl(,"customer","Connection Power","No.",$C57)</f>
        <v>#NAME?</v>
      </c>
      <c r="K57" s="122" t="e">
        <f>[1]!nl(,"customer","Tariff Group Code","No.",$C57)</f>
        <v>#NAME?</v>
      </c>
      <c r="L57" s="123" t="s">
        <v>477</v>
      </c>
      <c r="M57" s="129">
        <v>2.5</v>
      </c>
      <c r="N57" s="125" t="s">
        <v>184</v>
      </c>
      <c r="O57" s="175"/>
      <c r="P57" s="177" t="s">
        <v>184</v>
      </c>
      <c r="Q57" s="179"/>
      <c r="R57" s="160" t="s">
        <v>608</v>
      </c>
      <c r="S57" s="162"/>
      <c r="T57" s="126"/>
      <c r="U57" s="183"/>
      <c r="V57" s="162"/>
      <c r="W57" s="191"/>
      <c r="X57" s="189" t="s">
        <v>136</v>
      </c>
      <c r="Y57" s="139" t="s">
        <v>541</v>
      </c>
      <c r="Z57" s="183" t="s">
        <v>144</v>
      </c>
      <c r="AA57" s="111"/>
      <c r="AB57" s="198"/>
      <c r="AC57" s="201"/>
      <c r="AD57" s="169"/>
      <c r="AE57" s="126" t="s">
        <v>120</v>
      </c>
      <c r="AF57" s="127" t="s">
        <v>122</v>
      </c>
      <c r="AG57" s="126" t="s">
        <v>194</v>
      </c>
      <c r="AH57" s="127" t="s">
        <v>120</v>
      </c>
      <c r="AI57" s="127" t="s">
        <v>133</v>
      </c>
      <c r="AJ57" s="126" t="s">
        <v>174</v>
      </c>
      <c r="AK57" s="128"/>
      <c r="AL57" s="128"/>
    </row>
    <row r="58" spans="2:38" s="116" customFormat="1" ht="49.5">
      <c r="B58" s="117">
        <f t="shared" si="0"/>
        <v>56</v>
      </c>
      <c r="C58" s="118" t="s">
        <v>55</v>
      </c>
      <c r="D58" s="119">
        <v>5889</v>
      </c>
      <c r="E58" s="120" t="s">
        <v>308</v>
      </c>
      <c r="F58" s="121" t="s">
        <v>473</v>
      </c>
      <c r="G58" s="120" t="s">
        <v>356</v>
      </c>
      <c r="H58" s="120" t="s">
        <v>352</v>
      </c>
      <c r="I58" s="120" t="s">
        <v>78</v>
      </c>
      <c r="J58" s="119" t="e">
        <f>[1]!nl(,"customer","Connection Power","No.",$C58)</f>
        <v>#NAME?</v>
      </c>
      <c r="K58" s="122" t="e">
        <f>[1]!nl(,"customer","Tariff Group Code","No.",$C58)</f>
        <v>#NAME?</v>
      </c>
      <c r="L58" s="123" t="s">
        <v>474</v>
      </c>
      <c r="M58" s="124">
        <v>2</v>
      </c>
      <c r="N58" s="125"/>
      <c r="O58" s="175"/>
      <c r="P58" s="177" t="s">
        <v>184</v>
      </c>
      <c r="Q58" s="179" t="s">
        <v>220</v>
      </c>
      <c r="R58" s="160"/>
      <c r="S58" s="162"/>
      <c r="T58" s="126"/>
      <c r="U58" s="183" t="s">
        <v>641</v>
      </c>
      <c r="V58" s="162"/>
      <c r="W58" s="191"/>
      <c r="X58" s="189" t="s">
        <v>136</v>
      </c>
      <c r="Y58" s="139" t="s">
        <v>540</v>
      </c>
      <c r="Z58" s="183" t="s">
        <v>144</v>
      </c>
      <c r="AA58" s="111"/>
      <c r="AB58" s="198"/>
      <c r="AC58" s="201"/>
      <c r="AD58" s="169"/>
      <c r="AE58" s="126" t="s">
        <v>120</v>
      </c>
      <c r="AF58" s="127" t="s">
        <v>122</v>
      </c>
      <c r="AG58" s="127" t="s">
        <v>132</v>
      </c>
      <c r="AH58" s="127" t="s">
        <v>120</v>
      </c>
      <c r="AI58" s="127" t="s">
        <v>133</v>
      </c>
      <c r="AJ58" s="127" t="s">
        <v>162</v>
      </c>
      <c r="AK58" s="128"/>
      <c r="AL58" s="128"/>
    </row>
    <row r="59" spans="2:38" s="116" customFormat="1" ht="165">
      <c r="B59" s="117">
        <f t="shared" si="0"/>
        <v>57</v>
      </c>
      <c r="C59" s="118" t="s">
        <v>14</v>
      </c>
      <c r="D59" s="119">
        <v>8476</v>
      </c>
      <c r="E59" s="120" t="s">
        <v>308</v>
      </c>
      <c r="F59" s="121" t="s">
        <v>473</v>
      </c>
      <c r="G59" s="120" t="s">
        <v>357</v>
      </c>
      <c r="H59" s="120" t="s">
        <v>358</v>
      </c>
      <c r="I59" s="120" t="s">
        <v>81</v>
      </c>
      <c r="J59" s="119" t="e">
        <f>[1]!nl(,"customer","Connection Power","No.",$C59)</f>
        <v>#NAME?</v>
      </c>
      <c r="K59" s="122" t="e">
        <f>[1]!nl(,"customer","Tariff Group Code","No.",$C59)</f>
        <v>#NAME?</v>
      </c>
      <c r="L59" s="123" t="s">
        <v>460</v>
      </c>
      <c r="M59" s="124" t="s">
        <v>461</v>
      </c>
      <c r="N59" s="125" t="s">
        <v>184</v>
      </c>
      <c r="O59" s="175"/>
      <c r="P59" s="177"/>
      <c r="Q59" s="179"/>
      <c r="R59" s="160"/>
      <c r="S59" s="162"/>
      <c r="T59" s="126"/>
      <c r="U59" s="183" t="s">
        <v>542</v>
      </c>
      <c r="V59" s="162"/>
      <c r="W59" s="190"/>
      <c r="X59" s="188"/>
      <c r="Y59" s="192"/>
      <c r="Z59" s="183" t="s">
        <v>221</v>
      </c>
      <c r="AA59" s="111"/>
      <c r="AB59" s="198"/>
      <c r="AC59" s="201"/>
      <c r="AD59" s="169"/>
      <c r="AE59" s="126" t="s">
        <v>120</v>
      </c>
      <c r="AF59" s="127" t="s">
        <v>122</v>
      </c>
      <c r="AG59" s="127" t="s">
        <v>132</v>
      </c>
      <c r="AH59" s="127" t="s">
        <v>120</v>
      </c>
      <c r="AI59" s="127" t="s">
        <v>133</v>
      </c>
      <c r="AJ59" s="127" t="s">
        <v>162</v>
      </c>
      <c r="AK59" s="128"/>
      <c r="AL59" s="128"/>
    </row>
    <row r="60" spans="2:38" s="116" customFormat="1" ht="49.5">
      <c r="B60" s="117">
        <f t="shared" si="0"/>
        <v>58</v>
      </c>
      <c r="C60" s="118" t="s">
        <v>15</v>
      </c>
      <c r="D60" s="119">
        <v>5913</v>
      </c>
      <c r="E60" s="120" t="s">
        <v>308</v>
      </c>
      <c r="F60" s="121" t="s">
        <v>473</v>
      </c>
      <c r="G60" s="120" t="s">
        <v>359</v>
      </c>
      <c r="H60" s="120" t="s">
        <v>360</v>
      </c>
      <c r="I60" s="120" t="s">
        <v>81</v>
      </c>
      <c r="J60" s="119" t="e">
        <f>[1]!nl(,"customer","Connection Power","No.",$C60)</f>
        <v>#NAME?</v>
      </c>
      <c r="K60" s="122" t="e">
        <f>[1]!nl(,"customer","Tariff Group Code","No.",$C60)</f>
        <v>#NAME?</v>
      </c>
      <c r="L60" s="123" t="s">
        <v>505</v>
      </c>
      <c r="M60" s="124" t="s">
        <v>418</v>
      </c>
      <c r="N60" s="125"/>
      <c r="O60" s="175"/>
      <c r="P60" s="177"/>
      <c r="Q60" s="179"/>
      <c r="R60" s="160" t="s">
        <v>222</v>
      </c>
      <c r="S60" s="162" t="s">
        <v>223</v>
      </c>
      <c r="T60" s="126"/>
      <c r="U60" s="183"/>
      <c r="V60" s="162"/>
      <c r="W60" s="190"/>
      <c r="X60" s="188"/>
      <c r="Y60" s="192"/>
      <c r="Z60" s="183" t="s">
        <v>476</v>
      </c>
      <c r="AA60" s="111"/>
      <c r="AB60" s="198"/>
      <c r="AC60" s="201"/>
      <c r="AD60" s="169"/>
      <c r="AE60" s="126" t="s">
        <v>120</v>
      </c>
      <c r="AF60" s="127" t="s">
        <v>122</v>
      </c>
      <c r="AG60" s="127" t="s">
        <v>132</v>
      </c>
      <c r="AH60" s="127" t="s">
        <v>120</v>
      </c>
      <c r="AI60" s="127" t="s">
        <v>133</v>
      </c>
      <c r="AJ60" s="127" t="s">
        <v>162</v>
      </c>
      <c r="AK60" s="128"/>
      <c r="AL60" s="128"/>
    </row>
    <row r="61" spans="2:38" s="116" customFormat="1" ht="49.5">
      <c r="B61" s="117">
        <f t="shared" si="0"/>
        <v>59</v>
      </c>
      <c r="C61" s="118" t="s">
        <v>16</v>
      </c>
      <c r="D61" s="119">
        <v>5912</v>
      </c>
      <c r="E61" s="120" t="s">
        <v>308</v>
      </c>
      <c r="F61" s="121" t="s">
        <v>473</v>
      </c>
      <c r="G61" s="120" t="s">
        <v>361</v>
      </c>
      <c r="H61" s="120" t="s">
        <v>360</v>
      </c>
      <c r="I61" s="120" t="s">
        <v>77</v>
      </c>
      <c r="J61" s="119" t="e">
        <f>[1]!nl(,"customer","Connection Power","No.",$C61)</f>
        <v>#NAME?</v>
      </c>
      <c r="K61" s="122" t="e">
        <f>[1]!nl(,"customer","Tariff Group Code","No.",$C61)</f>
        <v>#NAME?</v>
      </c>
      <c r="L61" s="123" t="s">
        <v>506</v>
      </c>
      <c r="M61" s="124" t="s">
        <v>433</v>
      </c>
      <c r="N61" s="125"/>
      <c r="O61" s="175"/>
      <c r="P61" s="177"/>
      <c r="Q61" s="179"/>
      <c r="R61" s="160" t="s">
        <v>608</v>
      </c>
      <c r="S61" s="162"/>
      <c r="T61" s="126"/>
      <c r="U61" s="183" t="s">
        <v>635</v>
      </c>
      <c r="V61" s="162"/>
      <c r="W61" s="190"/>
      <c r="X61" s="188"/>
      <c r="Y61" s="192"/>
      <c r="Z61" s="197"/>
      <c r="AA61" s="111"/>
      <c r="AB61" s="198"/>
      <c r="AC61" s="201"/>
      <c r="AD61" s="169"/>
      <c r="AE61" s="126" t="s">
        <v>120</v>
      </c>
      <c r="AF61" s="127" t="s">
        <v>122</v>
      </c>
      <c r="AG61" s="127" t="s">
        <v>132</v>
      </c>
      <c r="AH61" s="127" t="s">
        <v>120</v>
      </c>
      <c r="AI61" s="127" t="s">
        <v>133</v>
      </c>
      <c r="AJ61" s="127" t="s">
        <v>162</v>
      </c>
      <c r="AK61" s="128"/>
      <c r="AL61" s="128"/>
    </row>
    <row r="62" spans="2:38" s="116" customFormat="1" ht="49.5">
      <c r="B62" s="117">
        <f t="shared" si="0"/>
        <v>60</v>
      </c>
      <c r="C62" s="118" t="s">
        <v>60</v>
      </c>
      <c r="D62" s="119">
        <v>5932</v>
      </c>
      <c r="E62" s="120" t="s">
        <v>272</v>
      </c>
      <c r="F62" s="121" t="s">
        <v>473</v>
      </c>
      <c r="G62" s="120" t="s">
        <v>362</v>
      </c>
      <c r="H62" s="120" t="s">
        <v>363</v>
      </c>
      <c r="I62" s="120" t="s">
        <v>81</v>
      </c>
      <c r="J62" s="119" t="e">
        <f>[1]!nl(,"customer","Connection Power","No.",$C62)</f>
        <v>#NAME?</v>
      </c>
      <c r="K62" s="122" t="e">
        <f>[1]!nl(,"customer","Tariff Group Code","No.",$C62)</f>
        <v>#NAME?</v>
      </c>
      <c r="L62" s="123" t="s">
        <v>501</v>
      </c>
      <c r="M62" s="124">
        <v>3</v>
      </c>
      <c r="N62" s="125"/>
      <c r="O62" s="175"/>
      <c r="P62" s="177"/>
      <c r="Q62" s="179"/>
      <c r="R62" s="160" t="s">
        <v>608</v>
      </c>
      <c r="S62" s="162" t="s">
        <v>209</v>
      </c>
      <c r="T62" s="126"/>
      <c r="U62" s="183"/>
      <c r="V62" s="162"/>
      <c r="W62" s="190"/>
      <c r="X62" s="188"/>
      <c r="Y62" s="139" t="s">
        <v>210</v>
      </c>
      <c r="Z62" s="183" t="s">
        <v>211</v>
      </c>
      <c r="AA62" s="111"/>
      <c r="AB62" s="198"/>
      <c r="AC62" s="201"/>
      <c r="AD62" s="169"/>
      <c r="AE62" s="126" t="s">
        <v>120</v>
      </c>
      <c r="AF62" s="127" t="s">
        <v>122</v>
      </c>
      <c r="AG62" s="127" t="s">
        <v>132</v>
      </c>
      <c r="AH62" s="127" t="s">
        <v>120</v>
      </c>
      <c r="AI62" s="127" t="s">
        <v>133</v>
      </c>
      <c r="AJ62" s="127" t="s">
        <v>162</v>
      </c>
      <c r="AK62" s="128"/>
      <c r="AL62" s="128"/>
    </row>
    <row r="63" spans="2:38" s="116" customFormat="1" ht="49.5">
      <c r="B63" s="117">
        <f t="shared" si="0"/>
        <v>61</v>
      </c>
      <c r="C63" s="118" t="s">
        <v>66</v>
      </c>
      <c r="D63" s="119">
        <v>5931</v>
      </c>
      <c r="E63" s="120" t="s">
        <v>272</v>
      </c>
      <c r="F63" s="121" t="s">
        <v>473</v>
      </c>
      <c r="G63" s="120" t="s">
        <v>364</v>
      </c>
      <c r="H63" s="120" t="s">
        <v>363</v>
      </c>
      <c r="I63" s="120" t="s">
        <v>79</v>
      </c>
      <c r="J63" s="119" t="e">
        <f>[1]!nl(,"customer","Connection Power","No.",$C63)</f>
        <v>#NAME?</v>
      </c>
      <c r="K63" s="122" t="e">
        <f>[1]!nl(,"customer","Tariff Group Code","No.",$C63)</f>
        <v>#NAME?</v>
      </c>
      <c r="L63" s="123" t="s">
        <v>502</v>
      </c>
      <c r="M63" s="124">
        <v>2</v>
      </c>
      <c r="N63" s="125"/>
      <c r="O63" s="175"/>
      <c r="P63" s="177"/>
      <c r="Q63" s="179"/>
      <c r="R63" s="160" t="s">
        <v>608</v>
      </c>
      <c r="S63" s="162" t="s">
        <v>141</v>
      </c>
      <c r="T63" s="126"/>
      <c r="U63" s="183"/>
      <c r="V63" s="162"/>
      <c r="W63" s="190"/>
      <c r="X63" s="188"/>
      <c r="Y63" s="192"/>
      <c r="Z63" s="197"/>
      <c r="AA63" s="111"/>
      <c r="AB63" s="198"/>
      <c r="AC63" s="201"/>
      <c r="AD63" s="169"/>
      <c r="AE63" s="126" t="s">
        <v>120</v>
      </c>
      <c r="AF63" s="127" t="s">
        <v>122</v>
      </c>
      <c r="AG63" s="127" t="s">
        <v>132</v>
      </c>
      <c r="AH63" s="127" t="s">
        <v>120</v>
      </c>
      <c r="AI63" s="127" t="s">
        <v>133</v>
      </c>
      <c r="AJ63" s="127" t="s">
        <v>162</v>
      </c>
      <c r="AK63" s="128"/>
      <c r="AL63" s="128"/>
    </row>
    <row r="64" spans="2:38" s="116" customFormat="1" ht="165">
      <c r="B64" s="117">
        <f t="shared" si="0"/>
        <v>62</v>
      </c>
      <c r="C64" s="118" t="s">
        <v>25</v>
      </c>
      <c r="D64" s="119">
        <v>5929</v>
      </c>
      <c r="E64" s="120" t="s">
        <v>272</v>
      </c>
      <c r="F64" s="121" t="s">
        <v>473</v>
      </c>
      <c r="G64" s="120" t="s">
        <v>365</v>
      </c>
      <c r="H64" s="120" t="s">
        <v>366</v>
      </c>
      <c r="I64" s="120" t="s">
        <v>81</v>
      </c>
      <c r="J64" s="119" t="e">
        <f>[1]!nl(,"customer","Connection Power","No.",$C64)</f>
        <v>#NAME?</v>
      </c>
      <c r="K64" s="122" t="e">
        <f>[1]!nl(,"customer","Tariff Group Code","No.",$C64)</f>
        <v>#NAME?</v>
      </c>
      <c r="L64" s="123" t="s">
        <v>511</v>
      </c>
      <c r="M64" s="124" t="s">
        <v>418</v>
      </c>
      <c r="N64" s="125" t="s">
        <v>184</v>
      </c>
      <c r="O64" s="175"/>
      <c r="P64" s="177"/>
      <c r="Q64" s="179"/>
      <c r="R64" s="160"/>
      <c r="S64" s="162"/>
      <c r="T64" s="126"/>
      <c r="U64" s="183" t="s">
        <v>642</v>
      </c>
      <c r="V64" s="162"/>
      <c r="W64" s="190"/>
      <c r="X64" s="188"/>
      <c r="Y64" s="192"/>
      <c r="Z64" s="183" t="s">
        <v>480</v>
      </c>
      <c r="AA64" s="111"/>
      <c r="AB64" s="198"/>
      <c r="AC64" s="201"/>
      <c r="AD64" s="169"/>
      <c r="AE64" s="126" t="s">
        <v>120</v>
      </c>
      <c r="AF64" s="127" t="s">
        <v>122</v>
      </c>
      <c r="AG64" s="127" t="s">
        <v>132</v>
      </c>
      <c r="AH64" s="127" t="s">
        <v>120</v>
      </c>
      <c r="AI64" s="127" t="s">
        <v>133</v>
      </c>
      <c r="AJ64" s="127" t="s">
        <v>162</v>
      </c>
      <c r="AK64" s="128"/>
      <c r="AL64" s="128"/>
    </row>
    <row r="65" spans="2:38" s="116" customFormat="1" ht="165">
      <c r="B65" s="117">
        <f t="shared" si="0"/>
        <v>63</v>
      </c>
      <c r="C65" s="118" t="s">
        <v>23</v>
      </c>
      <c r="D65" s="119">
        <v>5930</v>
      </c>
      <c r="E65" s="120" t="s">
        <v>272</v>
      </c>
      <c r="F65" s="121" t="s">
        <v>473</v>
      </c>
      <c r="G65" s="120" t="s">
        <v>367</v>
      </c>
      <c r="H65" s="120" t="s">
        <v>366</v>
      </c>
      <c r="I65" s="120" t="s">
        <v>81</v>
      </c>
      <c r="J65" s="119" t="e">
        <f>[1]!nl(,"customer","Connection Power","No.",$C65)</f>
        <v>#NAME?</v>
      </c>
      <c r="K65" s="122" t="e">
        <f>[1]!nl(,"customer","Tariff Group Code","No.",$C65)</f>
        <v>#NAME?</v>
      </c>
      <c r="L65" s="123" t="s">
        <v>510</v>
      </c>
      <c r="M65" s="124" t="s">
        <v>418</v>
      </c>
      <c r="N65" s="125" t="s">
        <v>184</v>
      </c>
      <c r="O65" s="175"/>
      <c r="P65" s="177"/>
      <c r="Q65" s="179"/>
      <c r="R65" s="160"/>
      <c r="S65" s="162"/>
      <c r="T65" s="126"/>
      <c r="U65" s="183" t="s">
        <v>643</v>
      </c>
      <c r="V65" s="162"/>
      <c r="W65" s="190"/>
      <c r="X65" s="188"/>
      <c r="Y65" s="192"/>
      <c r="Z65" s="197"/>
      <c r="AA65" s="111"/>
      <c r="AB65" s="198"/>
      <c r="AC65" s="201"/>
      <c r="AD65" s="169"/>
      <c r="AE65" s="126" t="s">
        <v>120</v>
      </c>
      <c r="AF65" s="127" t="s">
        <v>122</v>
      </c>
      <c r="AG65" s="127" t="s">
        <v>132</v>
      </c>
      <c r="AH65" s="127" t="s">
        <v>120</v>
      </c>
      <c r="AI65" s="127" t="s">
        <v>133</v>
      </c>
      <c r="AJ65" s="127" t="s">
        <v>162</v>
      </c>
      <c r="AK65" s="128"/>
      <c r="AL65" s="128"/>
    </row>
    <row r="66" spans="2:38" s="3" customFormat="1" ht="49.5">
      <c r="B66" s="2">
        <f t="shared" si="0"/>
        <v>64</v>
      </c>
      <c r="C66" s="16" t="s">
        <v>47</v>
      </c>
      <c r="D66" s="18">
        <v>8475</v>
      </c>
      <c r="E66" s="17" t="s">
        <v>253</v>
      </c>
      <c r="F66" s="20" t="s">
        <v>494</v>
      </c>
      <c r="G66" s="17" t="s">
        <v>368</v>
      </c>
      <c r="H66" s="17" t="s">
        <v>369</v>
      </c>
      <c r="I66" s="147" t="s">
        <v>498</v>
      </c>
      <c r="J66" s="18" t="e">
        <f>[1]!nl(,"customer","Connection Power","No.",$C66)</f>
        <v>#NAME?</v>
      </c>
      <c r="K66" s="19" t="e">
        <f>[1]!nl(,"customer","Tariff Group Code","No.",$C66)</f>
        <v>#NAME?</v>
      </c>
      <c r="L66" s="155" t="s">
        <v>479</v>
      </c>
      <c r="M66" s="157">
        <v>2.5</v>
      </c>
      <c r="N66" s="13"/>
      <c r="O66" s="175"/>
      <c r="P66" s="177"/>
      <c r="Q66" s="179"/>
      <c r="R66" s="160"/>
      <c r="S66" s="162" t="s">
        <v>233</v>
      </c>
      <c r="T66" s="126"/>
      <c r="U66" s="183" t="s">
        <v>644</v>
      </c>
      <c r="V66" s="162"/>
      <c r="W66" s="190"/>
      <c r="X66" s="188"/>
      <c r="Y66" s="192"/>
      <c r="Z66" s="197"/>
      <c r="AA66" s="111" t="s">
        <v>232</v>
      </c>
      <c r="AB66" s="198"/>
      <c r="AC66" s="201"/>
      <c r="AD66" s="169"/>
      <c r="AE66" s="14" t="s">
        <v>120</v>
      </c>
      <c r="AF66" s="15" t="s">
        <v>122</v>
      </c>
      <c r="AG66" s="15" t="s">
        <v>132</v>
      </c>
      <c r="AH66" s="15" t="s">
        <v>120</v>
      </c>
      <c r="AI66" s="15" t="s">
        <v>133</v>
      </c>
      <c r="AJ66" s="14" t="s">
        <v>174</v>
      </c>
      <c r="AK66" s="4"/>
      <c r="AL66" s="4"/>
    </row>
    <row r="67" spans="2:38" s="3" customFormat="1" ht="165">
      <c r="B67" s="2">
        <f t="shared" si="0"/>
        <v>65</v>
      </c>
      <c r="C67" s="16" t="s">
        <v>41</v>
      </c>
      <c r="D67" s="18">
        <v>5874</v>
      </c>
      <c r="E67" s="17" t="s">
        <v>253</v>
      </c>
      <c r="F67" s="20" t="s">
        <v>494</v>
      </c>
      <c r="G67" s="17" t="s">
        <v>370</v>
      </c>
      <c r="H67" s="17" t="s">
        <v>369</v>
      </c>
      <c r="I67" s="17" t="s">
        <v>81</v>
      </c>
      <c r="J67" s="18" t="e">
        <f>[1]!nl(,"customer","Connection Power","No.",$C67)</f>
        <v>#NAME?</v>
      </c>
      <c r="K67" s="19" t="e">
        <f>[1]!nl(,"customer","Tariff Group Code","No.",$C67)</f>
        <v>#NAME?</v>
      </c>
      <c r="L67" s="155" t="s">
        <v>526</v>
      </c>
      <c r="M67" s="156" t="s">
        <v>499</v>
      </c>
      <c r="N67" s="13" t="s">
        <v>184</v>
      </c>
      <c r="O67" s="175"/>
      <c r="P67" s="177" t="s">
        <v>184</v>
      </c>
      <c r="Q67" s="179" t="s">
        <v>234</v>
      </c>
      <c r="R67" s="160" t="s">
        <v>609</v>
      </c>
      <c r="S67" s="162" t="s">
        <v>233</v>
      </c>
      <c r="T67" s="126"/>
      <c r="U67" s="183"/>
      <c r="V67" s="162"/>
      <c r="W67" s="190"/>
      <c r="X67" s="189" t="s">
        <v>140</v>
      </c>
      <c r="Y67" s="192"/>
      <c r="Z67" s="183" t="s">
        <v>224</v>
      </c>
      <c r="AA67" s="111"/>
      <c r="AB67" s="198"/>
      <c r="AC67" s="201"/>
      <c r="AD67" s="169"/>
      <c r="AE67" s="14" t="s">
        <v>120</v>
      </c>
      <c r="AF67" s="15" t="s">
        <v>122</v>
      </c>
      <c r="AG67" s="15" t="s">
        <v>132</v>
      </c>
      <c r="AH67" s="15" t="s">
        <v>120</v>
      </c>
      <c r="AI67" s="15" t="s">
        <v>133</v>
      </c>
      <c r="AJ67" s="15" t="s">
        <v>162</v>
      </c>
      <c r="AK67" s="4"/>
      <c r="AL67" s="4"/>
    </row>
    <row r="68" spans="2:38" s="3" customFormat="1" ht="49.5">
      <c r="B68" s="2">
        <f t="shared" si="0"/>
        <v>66</v>
      </c>
      <c r="C68" s="16" t="s">
        <v>22</v>
      </c>
      <c r="D68" s="18">
        <v>5957</v>
      </c>
      <c r="E68" s="17" t="s">
        <v>267</v>
      </c>
      <c r="F68" s="20" t="s">
        <v>494</v>
      </c>
      <c r="G68" s="17" t="s">
        <v>371</v>
      </c>
      <c r="H68" s="17" t="s">
        <v>372</v>
      </c>
      <c r="I68" s="17" t="s">
        <v>81</v>
      </c>
      <c r="J68" s="18" t="e">
        <f>[1]!nl(,"customer","Connection Power","No.",$C68)</f>
        <v>#NAME?</v>
      </c>
      <c r="K68" s="19" t="e">
        <f>[1]!nl(,"customer","Tariff Group Code","No.",$C68)</f>
        <v>#NAME?</v>
      </c>
      <c r="L68" s="155" t="s">
        <v>509</v>
      </c>
      <c r="M68" s="156" t="s">
        <v>418</v>
      </c>
      <c r="N68" s="13"/>
      <c r="O68" s="175"/>
      <c r="P68" s="177" t="s">
        <v>184</v>
      </c>
      <c r="Q68" s="179"/>
      <c r="R68" s="160"/>
      <c r="S68" s="162" t="s">
        <v>233</v>
      </c>
      <c r="T68" s="126"/>
      <c r="U68" s="183" t="s">
        <v>235</v>
      </c>
      <c r="V68" s="162"/>
      <c r="W68" s="190"/>
      <c r="X68" s="189" t="s">
        <v>140</v>
      </c>
      <c r="Y68" s="192"/>
      <c r="Z68" s="197"/>
      <c r="AA68" s="111"/>
      <c r="AB68" s="198"/>
      <c r="AC68" s="201"/>
      <c r="AD68" s="169"/>
      <c r="AE68" s="14" t="s">
        <v>120</v>
      </c>
      <c r="AF68" s="15" t="s">
        <v>122</v>
      </c>
      <c r="AG68" s="15" t="s">
        <v>132</v>
      </c>
      <c r="AH68" s="15" t="s">
        <v>120</v>
      </c>
      <c r="AI68" s="15" t="s">
        <v>133</v>
      </c>
      <c r="AJ68" s="15" t="s">
        <v>162</v>
      </c>
      <c r="AK68" s="4"/>
      <c r="AL68" s="4"/>
    </row>
    <row r="69" spans="2:38" s="3" customFormat="1" ht="49.5">
      <c r="B69" s="2">
        <f t="shared" si="0"/>
        <v>67</v>
      </c>
      <c r="C69" s="16" t="s">
        <v>75</v>
      </c>
      <c r="D69" s="18">
        <v>5965</v>
      </c>
      <c r="E69" s="17" t="s">
        <v>262</v>
      </c>
      <c r="F69" s="20" t="s">
        <v>494</v>
      </c>
      <c r="G69" s="17" t="s">
        <v>373</v>
      </c>
      <c r="H69" s="17" t="s">
        <v>374</v>
      </c>
      <c r="I69" s="17" t="s">
        <v>77</v>
      </c>
      <c r="J69" s="18" t="e">
        <f>[1]!nl(,"customer","Connection Power","No.",$C69)</f>
        <v>#NAME?</v>
      </c>
      <c r="K69" s="19" t="e">
        <f>[1]!nl(,"customer","Tariff Group Code","No.",$C69)</f>
        <v>#NAME?</v>
      </c>
      <c r="L69" s="155" t="s">
        <v>475</v>
      </c>
      <c r="M69" s="157">
        <v>1.5</v>
      </c>
      <c r="N69" s="13"/>
      <c r="O69" s="175"/>
      <c r="P69" s="177"/>
      <c r="Q69" s="179"/>
      <c r="R69" s="160" t="s">
        <v>608</v>
      </c>
      <c r="S69" s="162"/>
      <c r="T69" s="126"/>
      <c r="U69" s="183"/>
      <c r="V69" s="162"/>
      <c r="W69" s="190"/>
      <c r="X69" s="188"/>
      <c r="Y69" s="139" t="s">
        <v>497</v>
      </c>
      <c r="Z69" s="183" t="s">
        <v>236</v>
      </c>
      <c r="AA69" s="111"/>
      <c r="AB69" s="198"/>
      <c r="AC69" s="201"/>
      <c r="AD69" s="169"/>
      <c r="AE69" s="14" t="s">
        <v>120</v>
      </c>
      <c r="AF69" s="15" t="s">
        <v>122</v>
      </c>
      <c r="AG69" s="15" t="s">
        <v>132</v>
      </c>
      <c r="AH69" s="15" t="s">
        <v>120</v>
      </c>
      <c r="AI69" s="15" t="s">
        <v>133</v>
      </c>
      <c r="AJ69" s="15" t="s">
        <v>162</v>
      </c>
      <c r="AK69" s="4"/>
      <c r="AL69" s="4"/>
    </row>
    <row r="70" spans="2:38" s="3" customFormat="1" ht="165">
      <c r="B70" s="2">
        <f t="shared" si="0"/>
        <v>68</v>
      </c>
      <c r="C70" s="16" t="s">
        <v>71</v>
      </c>
      <c r="D70" s="18">
        <v>5963</v>
      </c>
      <c r="E70" s="17" t="s">
        <v>253</v>
      </c>
      <c r="F70" s="20" t="s">
        <v>494</v>
      </c>
      <c r="G70" s="17" t="s">
        <v>375</v>
      </c>
      <c r="H70" s="17" t="s">
        <v>376</v>
      </c>
      <c r="I70" s="17" t="s">
        <v>81</v>
      </c>
      <c r="J70" s="18" t="e">
        <f>[1]!nl(,"customer","Connection Power","No.",$C70)</f>
        <v>#NAME?</v>
      </c>
      <c r="K70" s="19" t="e">
        <f>[1]!nl(,"customer","Tariff Group Code","No.",$C70)</f>
        <v>#NAME?</v>
      </c>
      <c r="L70" s="155" t="s">
        <v>415</v>
      </c>
      <c r="M70" s="156" t="s">
        <v>418</v>
      </c>
      <c r="N70" s="13" t="s">
        <v>184</v>
      </c>
      <c r="O70" s="175"/>
      <c r="P70" s="177"/>
      <c r="Q70" s="179"/>
      <c r="R70" s="160"/>
      <c r="S70" s="162" t="s">
        <v>233</v>
      </c>
      <c r="T70" s="126"/>
      <c r="U70" s="183" t="s">
        <v>645</v>
      </c>
      <c r="V70" s="162"/>
      <c r="W70" s="190"/>
      <c r="X70" s="188"/>
      <c r="Y70" s="192"/>
      <c r="Z70" s="183" t="s">
        <v>224</v>
      </c>
      <c r="AA70" s="111"/>
      <c r="AB70" s="198"/>
      <c r="AC70" s="201"/>
      <c r="AD70" s="169"/>
      <c r="AE70" s="14" t="s">
        <v>120</v>
      </c>
      <c r="AF70" s="15" t="s">
        <v>122</v>
      </c>
      <c r="AG70" s="15" t="s">
        <v>132</v>
      </c>
      <c r="AH70" s="15" t="s">
        <v>120</v>
      </c>
      <c r="AI70" s="15" t="s">
        <v>133</v>
      </c>
      <c r="AJ70" s="15" t="s">
        <v>162</v>
      </c>
      <c r="AK70" s="4"/>
      <c r="AL70" s="4"/>
    </row>
    <row r="71" spans="2:38" s="3" customFormat="1" ht="100.5" customHeight="1">
      <c r="B71" s="2">
        <f t="shared" si="0"/>
        <v>69</v>
      </c>
      <c r="C71" s="16" t="s">
        <v>74</v>
      </c>
      <c r="D71" s="18">
        <v>5967</v>
      </c>
      <c r="E71" s="17" t="s">
        <v>259</v>
      </c>
      <c r="F71" s="20" t="s">
        <v>494</v>
      </c>
      <c r="G71" s="17" t="s">
        <v>377</v>
      </c>
      <c r="H71" s="17" t="s">
        <v>378</v>
      </c>
      <c r="I71" s="17" t="s">
        <v>78</v>
      </c>
      <c r="J71" s="18" t="e">
        <f>[1]!nl(,"customer","Connection Power","No.",$C71)</f>
        <v>#NAME?</v>
      </c>
      <c r="K71" s="19" t="e">
        <f>[1]!nl(,"customer","Tariff Group Code","No.",$C71)</f>
        <v>#NAME?</v>
      </c>
      <c r="L71" s="155" t="s">
        <v>584</v>
      </c>
      <c r="M71" s="156">
        <v>2</v>
      </c>
      <c r="N71" s="13" t="s">
        <v>184</v>
      </c>
      <c r="O71" s="175"/>
      <c r="P71" s="177" t="s">
        <v>184</v>
      </c>
      <c r="Q71" s="179"/>
      <c r="R71" s="160"/>
      <c r="S71" s="162" t="s">
        <v>141</v>
      </c>
      <c r="T71" s="126"/>
      <c r="U71" s="183"/>
      <c r="V71" s="162" t="s">
        <v>238</v>
      </c>
      <c r="W71" s="165" t="s">
        <v>685</v>
      </c>
      <c r="X71" s="189" t="s">
        <v>239</v>
      </c>
      <c r="Y71" s="139" t="s">
        <v>495</v>
      </c>
      <c r="Z71" s="183" t="s">
        <v>237</v>
      </c>
      <c r="AA71" s="111"/>
      <c r="AB71" s="198"/>
      <c r="AC71" s="201"/>
      <c r="AD71" s="169"/>
      <c r="AE71" s="14"/>
      <c r="AF71" s="14"/>
      <c r="AG71" s="14"/>
      <c r="AH71" s="14"/>
      <c r="AI71" s="14"/>
      <c r="AJ71" s="14"/>
      <c r="AK71" s="4"/>
      <c r="AL71" s="4"/>
    </row>
    <row r="72" spans="2:38" s="3" customFormat="1" ht="84" customHeight="1">
      <c r="B72" s="2">
        <f t="shared" si="0"/>
        <v>70</v>
      </c>
      <c r="C72" s="16" t="s">
        <v>69</v>
      </c>
      <c r="D72" s="18">
        <v>5964</v>
      </c>
      <c r="E72" s="17" t="s">
        <v>379</v>
      </c>
      <c r="F72" s="20" t="s">
        <v>496</v>
      </c>
      <c r="G72" s="20" t="s">
        <v>231</v>
      </c>
      <c r="H72" s="17" t="s">
        <v>380</v>
      </c>
      <c r="I72" s="17" t="s">
        <v>77</v>
      </c>
      <c r="J72" s="18" t="e">
        <f>[1]!nl(,"customer","Connection Power","No.",$C72)</f>
        <v>#NAME?</v>
      </c>
      <c r="K72" s="19" t="e">
        <f>[1]!nl(,"customer","Tariff Group Code","No.",$C72)</f>
        <v>#NAME?</v>
      </c>
      <c r="L72" s="155" t="s">
        <v>585</v>
      </c>
      <c r="M72" s="156">
        <v>1</v>
      </c>
      <c r="N72" s="13" t="s">
        <v>184</v>
      </c>
      <c r="O72" s="175"/>
      <c r="P72" s="177"/>
      <c r="Q72" s="179"/>
      <c r="R72" s="160" t="s">
        <v>608</v>
      </c>
      <c r="S72" s="162" t="s">
        <v>623</v>
      </c>
      <c r="T72" s="126"/>
      <c r="U72" s="183" t="s">
        <v>646</v>
      </c>
      <c r="V72" s="162" t="s">
        <v>550</v>
      </c>
      <c r="W72" s="190"/>
      <c r="X72" s="189" t="s">
        <v>239</v>
      </c>
      <c r="Y72" s="139" t="s">
        <v>671</v>
      </c>
      <c r="Z72" s="183" t="s">
        <v>240</v>
      </c>
      <c r="AA72" s="111"/>
      <c r="AB72" s="198"/>
      <c r="AC72" s="201" t="s">
        <v>241</v>
      </c>
      <c r="AD72" s="169"/>
      <c r="AE72" s="14"/>
      <c r="AF72" s="14"/>
      <c r="AG72" s="14"/>
      <c r="AH72" s="14"/>
      <c r="AI72" s="14"/>
      <c r="AJ72" s="14"/>
      <c r="AK72" s="4"/>
      <c r="AL72" s="4"/>
    </row>
    <row r="73" spans="2:38" s="101" customFormat="1" ht="102.75" customHeight="1">
      <c r="B73" s="89">
        <f t="shared" si="0"/>
        <v>71</v>
      </c>
      <c r="C73" s="90" t="s">
        <v>67</v>
      </c>
      <c r="D73" s="91">
        <v>5968</v>
      </c>
      <c r="E73" s="92" t="s">
        <v>275</v>
      </c>
      <c r="F73" s="93" t="s">
        <v>473</v>
      </c>
      <c r="G73" s="92" t="s">
        <v>382</v>
      </c>
      <c r="H73" s="92" t="s">
        <v>381</v>
      </c>
      <c r="I73" s="92" t="s">
        <v>81</v>
      </c>
      <c r="J73" s="91" t="e">
        <f>[1]!nl(,"customer","Connection Power","No.",$C73)</f>
        <v>#NAME?</v>
      </c>
      <c r="K73" s="94" t="e">
        <f>[1]!nl(,"customer","Tariff Group Code","No.",$C73)</f>
        <v>#NAME?</v>
      </c>
      <c r="L73" s="95" t="s">
        <v>586</v>
      </c>
      <c r="M73" s="96" t="s">
        <v>418</v>
      </c>
      <c r="N73" s="97" t="s">
        <v>184</v>
      </c>
      <c r="O73" s="175"/>
      <c r="P73" s="177"/>
      <c r="Q73" s="179"/>
      <c r="R73" s="160" t="s">
        <v>608</v>
      </c>
      <c r="S73" s="162" t="s">
        <v>141</v>
      </c>
      <c r="T73" s="126"/>
      <c r="U73" s="183" t="s">
        <v>647</v>
      </c>
      <c r="V73" s="162" t="s">
        <v>667</v>
      </c>
      <c r="W73" s="190"/>
      <c r="X73" s="188"/>
      <c r="Y73" s="192"/>
      <c r="Z73" s="197"/>
      <c r="AA73" s="111"/>
      <c r="AB73" s="198"/>
      <c r="AC73" s="201"/>
      <c r="AD73" s="169"/>
      <c r="AE73" s="98" t="s">
        <v>120</v>
      </c>
      <c r="AF73" s="99" t="s">
        <v>122</v>
      </c>
      <c r="AG73" s="99" t="s">
        <v>132</v>
      </c>
      <c r="AH73" s="99" t="s">
        <v>120</v>
      </c>
      <c r="AI73" s="99" t="s">
        <v>133</v>
      </c>
      <c r="AJ73" s="99" t="s">
        <v>162</v>
      </c>
      <c r="AK73" s="100"/>
      <c r="AL73" s="100"/>
    </row>
    <row r="74" spans="2:38" s="101" customFormat="1" ht="102.75" customHeight="1">
      <c r="B74" s="89">
        <f t="shared" si="0"/>
        <v>72</v>
      </c>
      <c r="C74" s="90" t="s">
        <v>68</v>
      </c>
      <c r="D74" s="91">
        <v>5971</v>
      </c>
      <c r="E74" s="92" t="s">
        <v>280</v>
      </c>
      <c r="F74" s="93" t="s">
        <v>473</v>
      </c>
      <c r="G74" s="93" t="s">
        <v>492</v>
      </c>
      <c r="H74" s="92" t="s">
        <v>381</v>
      </c>
      <c r="I74" s="92" t="s">
        <v>77</v>
      </c>
      <c r="J74" s="91" t="e">
        <f>[1]!nl(,"customer","Connection Power","No.",$C74)</f>
        <v>#NAME?</v>
      </c>
      <c r="K74" s="94" t="e">
        <f>[1]!nl(,"customer","Tariff Group Code","No.",$C74)</f>
        <v>#NAME?</v>
      </c>
      <c r="L74" s="95" t="s">
        <v>493</v>
      </c>
      <c r="M74" s="96" t="s">
        <v>433</v>
      </c>
      <c r="N74" s="97" t="s">
        <v>184</v>
      </c>
      <c r="O74" s="175"/>
      <c r="P74" s="177"/>
      <c r="Q74" s="179"/>
      <c r="R74" s="160" t="s">
        <v>608</v>
      </c>
      <c r="S74" s="162"/>
      <c r="T74" s="126"/>
      <c r="U74" s="183" t="s">
        <v>648</v>
      </c>
      <c r="V74" s="162"/>
      <c r="W74" s="190"/>
      <c r="X74" s="189" t="s">
        <v>140</v>
      </c>
      <c r="Y74" s="192"/>
      <c r="Z74" s="197"/>
      <c r="AA74" s="111"/>
      <c r="AB74" s="198"/>
      <c r="AC74" s="201" t="s">
        <v>230</v>
      </c>
      <c r="AD74" s="169"/>
      <c r="AE74" s="98" t="s">
        <v>120</v>
      </c>
      <c r="AF74" s="99" t="s">
        <v>122</v>
      </c>
      <c r="AG74" s="99" t="s">
        <v>132</v>
      </c>
      <c r="AH74" s="99" t="s">
        <v>120</v>
      </c>
      <c r="AI74" s="99" t="s">
        <v>133</v>
      </c>
      <c r="AJ74" s="99" t="s">
        <v>162</v>
      </c>
      <c r="AK74" s="100"/>
      <c r="AL74" s="100"/>
    </row>
    <row r="75" spans="2:38" s="101" customFormat="1" ht="99.75" customHeight="1">
      <c r="B75" s="89">
        <f t="shared" si="0"/>
        <v>73</v>
      </c>
      <c r="C75" s="90" t="s">
        <v>70</v>
      </c>
      <c r="D75" s="91">
        <v>5972</v>
      </c>
      <c r="E75" s="92" t="s">
        <v>275</v>
      </c>
      <c r="F75" s="93" t="s">
        <v>473</v>
      </c>
      <c r="G75" s="93" t="s">
        <v>491</v>
      </c>
      <c r="H75" s="92" t="s">
        <v>381</v>
      </c>
      <c r="I75" s="92" t="s">
        <v>80</v>
      </c>
      <c r="J75" s="91" t="e">
        <f>[1]!nl(,"customer","Connection Power","No.",$C75)</f>
        <v>#NAME?</v>
      </c>
      <c r="K75" s="94" t="e">
        <f>[1]!nl(,"customer","Tariff Group Code","No.",$C75)</f>
        <v>#NAME?</v>
      </c>
      <c r="L75" s="95" t="s">
        <v>587</v>
      </c>
      <c r="M75" s="96" t="s">
        <v>418</v>
      </c>
      <c r="N75" s="97"/>
      <c r="O75" s="175"/>
      <c r="P75" s="177"/>
      <c r="Q75" s="179"/>
      <c r="R75" s="160"/>
      <c r="S75" s="162"/>
      <c r="T75" s="126"/>
      <c r="U75" s="183" t="s">
        <v>649</v>
      </c>
      <c r="V75" s="162"/>
      <c r="W75" s="190"/>
      <c r="X75" s="189" t="s">
        <v>229</v>
      </c>
      <c r="Y75" s="192"/>
      <c r="Z75" s="197"/>
      <c r="AA75" s="111"/>
      <c r="AB75" s="198"/>
      <c r="AC75" s="201"/>
      <c r="AD75" s="169"/>
      <c r="AE75" s="98" t="s">
        <v>120</v>
      </c>
      <c r="AF75" s="99" t="s">
        <v>122</v>
      </c>
      <c r="AG75" s="99" t="s">
        <v>132</v>
      </c>
      <c r="AH75" s="99" t="s">
        <v>120</v>
      </c>
      <c r="AI75" s="99" t="s">
        <v>133</v>
      </c>
      <c r="AJ75" s="99" t="s">
        <v>162</v>
      </c>
      <c r="AK75" s="100"/>
      <c r="AL75" s="100"/>
    </row>
    <row r="76" spans="2:38" s="101" customFormat="1" ht="108.75" customHeight="1">
      <c r="B76" s="89">
        <f aca="true" t="shared" si="1" ref="B76:B83">B75+1</f>
        <v>74</v>
      </c>
      <c r="C76" s="90" t="s">
        <v>73</v>
      </c>
      <c r="D76" s="91">
        <v>5966</v>
      </c>
      <c r="E76" s="92" t="s">
        <v>275</v>
      </c>
      <c r="F76" s="93" t="s">
        <v>473</v>
      </c>
      <c r="G76" s="92" t="s">
        <v>383</v>
      </c>
      <c r="H76" s="92" t="s">
        <v>384</v>
      </c>
      <c r="I76" s="92" t="s">
        <v>82</v>
      </c>
      <c r="J76" s="91" t="e">
        <f>[1]!nl(,"customer","Connection Power","No.",$C76)</f>
        <v>#NAME?</v>
      </c>
      <c r="K76" s="94" t="e">
        <f>[1]!nl(,"customer","Tariff Group Code","No.",$C76)</f>
        <v>#NAME?</v>
      </c>
      <c r="L76" s="95" t="s">
        <v>588</v>
      </c>
      <c r="M76" s="96">
        <v>4</v>
      </c>
      <c r="N76" s="97"/>
      <c r="O76" s="175"/>
      <c r="P76" s="177"/>
      <c r="Q76" s="179" t="s">
        <v>220</v>
      </c>
      <c r="R76" s="160" t="s">
        <v>610</v>
      </c>
      <c r="S76" s="162" t="s">
        <v>228</v>
      </c>
      <c r="T76" s="126"/>
      <c r="U76" s="183" t="s">
        <v>650</v>
      </c>
      <c r="V76" s="162"/>
      <c r="W76" s="249" t="s">
        <v>546</v>
      </c>
      <c r="X76" s="189" t="s">
        <v>679</v>
      </c>
      <c r="Y76" s="192"/>
      <c r="Z76" s="183" t="s">
        <v>144</v>
      </c>
      <c r="AA76" s="111"/>
      <c r="AB76" s="198"/>
      <c r="AC76" s="201" t="s">
        <v>227</v>
      </c>
      <c r="AD76" s="169"/>
      <c r="AE76" s="98" t="s">
        <v>120</v>
      </c>
      <c r="AF76" s="99" t="s">
        <v>122</v>
      </c>
      <c r="AG76" s="99" t="s">
        <v>132</v>
      </c>
      <c r="AH76" s="99" t="s">
        <v>120</v>
      </c>
      <c r="AI76" s="99" t="s">
        <v>133</v>
      </c>
      <c r="AJ76" s="99" t="s">
        <v>162</v>
      </c>
      <c r="AK76" s="100"/>
      <c r="AL76" s="100"/>
    </row>
    <row r="77" spans="2:38" s="101" customFormat="1" ht="165">
      <c r="B77" s="89">
        <f t="shared" si="1"/>
        <v>75</v>
      </c>
      <c r="C77" s="90" t="s">
        <v>72</v>
      </c>
      <c r="D77" s="91">
        <v>5969</v>
      </c>
      <c r="E77" s="92" t="s">
        <v>385</v>
      </c>
      <c r="F77" s="93" t="s">
        <v>473</v>
      </c>
      <c r="G77" s="92" t="s">
        <v>386</v>
      </c>
      <c r="H77" s="92" t="s">
        <v>378</v>
      </c>
      <c r="I77" s="92" t="s">
        <v>81</v>
      </c>
      <c r="J77" s="91" t="e">
        <f>[1]!nl(,"customer","Connection Power","No.",$C77)</f>
        <v>#NAME?</v>
      </c>
      <c r="K77" s="94" t="e">
        <f>[1]!nl(,"customer","Tariff Group Code","No.",$C77)</f>
        <v>#NAME?</v>
      </c>
      <c r="L77" s="95" t="s">
        <v>490</v>
      </c>
      <c r="M77" s="96">
        <v>3</v>
      </c>
      <c r="N77" s="97" t="s">
        <v>184</v>
      </c>
      <c r="O77" s="175"/>
      <c r="P77" s="177"/>
      <c r="Q77" s="179" t="s">
        <v>220</v>
      </c>
      <c r="R77" s="160" t="s">
        <v>651</v>
      </c>
      <c r="S77" s="162" t="s">
        <v>141</v>
      </c>
      <c r="T77" s="126"/>
      <c r="U77" s="185" t="s">
        <v>652</v>
      </c>
      <c r="V77" s="163" t="s">
        <v>682</v>
      </c>
      <c r="W77" s="190"/>
      <c r="X77" s="188"/>
      <c r="Y77" s="192"/>
      <c r="Z77" s="197"/>
      <c r="AA77" s="111"/>
      <c r="AB77" s="198"/>
      <c r="AC77" s="201"/>
      <c r="AD77" s="169"/>
      <c r="AE77" s="98" t="s">
        <v>120</v>
      </c>
      <c r="AF77" s="99" t="s">
        <v>122</v>
      </c>
      <c r="AG77" s="99" t="s">
        <v>132</v>
      </c>
      <c r="AH77" s="99" t="s">
        <v>120</v>
      </c>
      <c r="AI77" s="99" t="s">
        <v>133</v>
      </c>
      <c r="AJ77" s="99" t="s">
        <v>162</v>
      </c>
      <c r="AK77" s="100"/>
      <c r="AL77" s="100"/>
    </row>
    <row r="78" spans="2:38" s="114" customFormat="1" ht="165">
      <c r="B78" s="102">
        <f t="shared" si="1"/>
        <v>76</v>
      </c>
      <c r="C78" s="103" t="s">
        <v>107</v>
      </c>
      <c r="D78" s="104">
        <v>982</v>
      </c>
      <c r="E78" s="105" t="s">
        <v>262</v>
      </c>
      <c r="F78" s="106" t="s">
        <v>466</v>
      </c>
      <c r="G78" s="105" t="s">
        <v>387</v>
      </c>
      <c r="H78" s="105" t="s">
        <v>388</v>
      </c>
      <c r="I78" s="106" t="s">
        <v>80</v>
      </c>
      <c r="J78" s="104" t="e">
        <f>[1]!nl(,"customer","Connection Power","No.",$C78)</f>
        <v>#NAME?</v>
      </c>
      <c r="K78" s="107" t="e">
        <f>[1]!nl(,"customer","Tariff Group Code","No.",$C78)</f>
        <v>#NAME?</v>
      </c>
      <c r="L78" s="108" t="s">
        <v>467</v>
      </c>
      <c r="M78" s="109" t="s">
        <v>468</v>
      </c>
      <c r="N78" s="110" t="s">
        <v>184</v>
      </c>
      <c r="O78" s="175" t="s">
        <v>243</v>
      </c>
      <c r="P78" s="177" t="s">
        <v>184</v>
      </c>
      <c r="Q78" s="179"/>
      <c r="R78" s="160"/>
      <c r="S78" s="162" t="s">
        <v>244</v>
      </c>
      <c r="T78" s="126" t="s">
        <v>184</v>
      </c>
      <c r="U78" s="183" t="s">
        <v>653</v>
      </c>
      <c r="V78" s="162" t="s">
        <v>668</v>
      </c>
      <c r="W78" s="165" t="s">
        <v>684</v>
      </c>
      <c r="X78" s="189" t="s">
        <v>136</v>
      </c>
      <c r="Y78" s="192"/>
      <c r="Z78" s="183" t="s">
        <v>245</v>
      </c>
      <c r="AA78" s="111"/>
      <c r="AB78" s="199" t="s">
        <v>469</v>
      </c>
      <c r="AC78" s="201"/>
      <c r="AD78" s="169"/>
      <c r="AE78" s="111" t="s">
        <v>120</v>
      </c>
      <c r="AF78" s="112" t="s">
        <v>122</v>
      </c>
      <c r="AG78" s="112" t="s">
        <v>132</v>
      </c>
      <c r="AH78" s="112" t="s">
        <v>120</v>
      </c>
      <c r="AI78" s="112" t="s">
        <v>133</v>
      </c>
      <c r="AJ78" s="111" t="s">
        <v>246</v>
      </c>
      <c r="AK78" s="113"/>
      <c r="AL78" s="113"/>
    </row>
    <row r="79" spans="2:38" s="114" customFormat="1" ht="165">
      <c r="B79" s="102">
        <f t="shared" si="1"/>
        <v>77</v>
      </c>
      <c r="C79" s="115" t="s">
        <v>470</v>
      </c>
      <c r="D79" s="104">
        <v>921</v>
      </c>
      <c r="E79" s="105" t="s">
        <v>275</v>
      </c>
      <c r="F79" s="106" t="s">
        <v>466</v>
      </c>
      <c r="G79" s="105" t="s">
        <v>389</v>
      </c>
      <c r="H79" s="105" t="s">
        <v>390</v>
      </c>
      <c r="I79" s="106" t="s">
        <v>80</v>
      </c>
      <c r="J79" s="104" t="e">
        <f>[1]!nl(,"customer","Connection Power","No.",$C79)</f>
        <v>#NAME?</v>
      </c>
      <c r="K79" s="107" t="e">
        <f>[1]!nl(,"customer","Tariff Group Code","No.",$C79)</f>
        <v>#NAME?</v>
      </c>
      <c r="L79" s="108" t="s">
        <v>436</v>
      </c>
      <c r="M79" s="109">
        <v>2</v>
      </c>
      <c r="N79" s="110" t="s">
        <v>184</v>
      </c>
      <c r="O79" s="175"/>
      <c r="P79" s="177" t="s">
        <v>184</v>
      </c>
      <c r="Q79" s="179"/>
      <c r="R79" s="160" t="s">
        <v>611</v>
      </c>
      <c r="S79" s="162" t="s">
        <v>545</v>
      </c>
      <c r="T79" s="182" t="s">
        <v>112</v>
      </c>
      <c r="U79" s="183" t="s">
        <v>248</v>
      </c>
      <c r="V79" s="162" t="s">
        <v>683</v>
      </c>
      <c r="W79" s="190"/>
      <c r="X79" s="189" t="s">
        <v>136</v>
      </c>
      <c r="Y79" s="192"/>
      <c r="Z79" s="183" t="s">
        <v>247</v>
      </c>
      <c r="AA79" s="111"/>
      <c r="AB79" s="198"/>
      <c r="AC79" s="201"/>
      <c r="AD79" s="169"/>
      <c r="AE79" s="111" t="s">
        <v>120</v>
      </c>
      <c r="AF79" s="112" t="s">
        <v>122</v>
      </c>
      <c r="AG79" s="112" t="s">
        <v>132</v>
      </c>
      <c r="AH79" s="112" t="s">
        <v>120</v>
      </c>
      <c r="AI79" s="112" t="s">
        <v>133</v>
      </c>
      <c r="AJ79" s="111" t="s">
        <v>165</v>
      </c>
      <c r="AK79" s="113"/>
      <c r="AL79" s="113"/>
    </row>
    <row r="80" spans="2:38" s="154" customFormat="1" ht="68.25" customHeight="1">
      <c r="B80" s="143">
        <f t="shared" si="1"/>
        <v>78</v>
      </c>
      <c r="C80" s="144" t="s">
        <v>108</v>
      </c>
      <c r="D80" s="145">
        <v>1019</v>
      </c>
      <c r="E80" s="146" t="s">
        <v>253</v>
      </c>
      <c r="F80" s="146"/>
      <c r="G80" s="146" t="s">
        <v>391</v>
      </c>
      <c r="H80" s="146" t="s">
        <v>392</v>
      </c>
      <c r="I80" s="147" t="s">
        <v>79</v>
      </c>
      <c r="J80" s="145" t="e">
        <f>[1]!nl(,"customer","Connection Power","No.",$C80)</f>
        <v>#NAME?</v>
      </c>
      <c r="K80" s="148" t="e">
        <f>[1]!nl(,"customer","Tariff Group Code","No.",$C80)</f>
        <v>#NAME?</v>
      </c>
      <c r="L80" s="245"/>
      <c r="M80" s="149"/>
      <c r="N80" s="150" t="s">
        <v>184</v>
      </c>
      <c r="O80" s="175"/>
      <c r="P80" s="177"/>
      <c r="Q80" s="179" t="s">
        <v>155</v>
      </c>
      <c r="R80" s="160" t="s">
        <v>612</v>
      </c>
      <c r="S80" s="162" t="s">
        <v>615</v>
      </c>
      <c r="T80" s="126" t="s">
        <v>184</v>
      </c>
      <c r="U80" s="246" t="s">
        <v>155</v>
      </c>
      <c r="V80" s="162"/>
      <c r="W80" s="190"/>
      <c r="X80" s="189" t="s">
        <v>136</v>
      </c>
      <c r="Y80" s="139" t="s">
        <v>249</v>
      </c>
      <c r="Z80" s="183" t="s">
        <v>247</v>
      </c>
      <c r="AA80" s="111"/>
      <c r="AB80" s="198"/>
      <c r="AC80" s="201"/>
      <c r="AD80" s="169"/>
      <c r="AE80" s="151" t="s">
        <v>120</v>
      </c>
      <c r="AF80" s="152" t="s">
        <v>122</v>
      </c>
      <c r="AG80" s="152" t="s">
        <v>132</v>
      </c>
      <c r="AH80" s="152" t="s">
        <v>120</v>
      </c>
      <c r="AI80" s="152" t="s">
        <v>133</v>
      </c>
      <c r="AJ80" s="151" t="s">
        <v>251</v>
      </c>
      <c r="AK80" s="153"/>
      <c r="AL80" s="153"/>
    </row>
    <row r="81" spans="2:38" s="114" customFormat="1" ht="165">
      <c r="B81" s="102">
        <f t="shared" si="1"/>
        <v>79</v>
      </c>
      <c r="C81" s="103" t="s">
        <v>109</v>
      </c>
      <c r="D81" s="104">
        <v>1972</v>
      </c>
      <c r="E81" s="105" t="s">
        <v>253</v>
      </c>
      <c r="F81" s="106" t="s">
        <v>466</v>
      </c>
      <c r="G81" s="105" t="s">
        <v>393</v>
      </c>
      <c r="H81" s="105" t="s">
        <v>394</v>
      </c>
      <c r="I81" s="106" t="s">
        <v>81</v>
      </c>
      <c r="J81" s="104" t="e">
        <f>[1]!nl(,"customer","Connection Power","No.",$C81)</f>
        <v>#NAME?</v>
      </c>
      <c r="K81" s="107" t="e">
        <f>[1]!nl(,"customer","Tariff Group Code","No.",$C81)</f>
        <v>#NAME?</v>
      </c>
      <c r="L81" s="108" t="s">
        <v>432</v>
      </c>
      <c r="M81" s="109">
        <v>3</v>
      </c>
      <c r="N81" s="110" t="s">
        <v>184</v>
      </c>
      <c r="O81" s="175"/>
      <c r="P81" s="177" t="s">
        <v>184</v>
      </c>
      <c r="Q81" s="179"/>
      <c r="R81" s="160"/>
      <c r="S81" s="162" t="s">
        <v>615</v>
      </c>
      <c r="T81" s="126" t="s">
        <v>184</v>
      </c>
      <c r="U81" s="183"/>
      <c r="V81" s="162"/>
      <c r="W81" s="190"/>
      <c r="X81" s="189" t="s">
        <v>136</v>
      </c>
      <c r="Y81" s="192"/>
      <c r="Z81" s="183" t="s">
        <v>247</v>
      </c>
      <c r="AA81" s="111"/>
      <c r="AB81" s="198"/>
      <c r="AC81" s="201"/>
      <c r="AD81" s="169"/>
      <c r="AE81" s="111" t="s">
        <v>120</v>
      </c>
      <c r="AF81" s="112" t="s">
        <v>122</v>
      </c>
      <c r="AG81" s="112" t="s">
        <v>132</v>
      </c>
      <c r="AH81" s="112" t="s">
        <v>120</v>
      </c>
      <c r="AI81" s="112" t="s">
        <v>133</v>
      </c>
      <c r="AJ81" s="111" t="s">
        <v>250</v>
      </c>
      <c r="AK81" s="113"/>
      <c r="AL81" s="113"/>
    </row>
    <row r="82" spans="2:38" s="114" customFormat="1" ht="49.5">
      <c r="B82" s="102">
        <f t="shared" si="1"/>
        <v>80</v>
      </c>
      <c r="C82" s="103" t="s">
        <v>242</v>
      </c>
      <c r="D82" s="104">
        <v>1973</v>
      </c>
      <c r="E82" s="105" t="s">
        <v>395</v>
      </c>
      <c r="F82" s="106" t="s">
        <v>466</v>
      </c>
      <c r="G82" s="105" t="s">
        <v>396</v>
      </c>
      <c r="H82" s="105" t="s">
        <v>397</v>
      </c>
      <c r="I82" s="106" t="s">
        <v>79</v>
      </c>
      <c r="J82" s="104" t="e">
        <f>[1]!nl(,"customer","Connection Power","No.",$C82)</f>
        <v>#NAME?</v>
      </c>
      <c r="K82" s="107" t="e">
        <f>[1]!nl(,"customer","Tariff Group Code","No.",$C82)</f>
        <v>#NAME?</v>
      </c>
      <c r="L82" s="108" t="s">
        <v>471</v>
      </c>
      <c r="M82" s="109">
        <v>2</v>
      </c>
      <c r="N82" s="110"/>
      <c r="O82" s="175"/>
      <c r="P82" s="177"/>
      <c r="Q82" s="179" t="s">
        <v>567</v>
      </c>
      <c r="R82" s="160"/>
      <c r="S82" s="162" t="s">
        <v>615</v>
      </c>
      <c r="T82" s="126" t="s">
        <v>184</v>
      </c>
      <c r="U82" s="183" t="s">
        <v>648</v>
      </c>
      <c r="V82" s="162"/>
      <c r="W82" s="190"/>
      <c r="X82" s="188"/>
      <c r="Y82" s="139" t="s">
        <v>530</v>
      </c>
      <c r="Z82" s="197"/>
      <c r="AA82" s="111"/>
      <c r="AB82" s="198"/>
      <c r="AC82" s="201"/>
      <c r="AD82" s="169"/>
      <c r="AE82" s="111" t="s">
        <v>120</v>
      </c>
      <c r="AF82" s="112" t="s">
        <v>122</v>
      </c>
      <c r="AG82" s="112" t="s">
        <v>132</v>
      </c>
      <c r="AH82" s="112" t="s">
        <v>120</v>
      </c>
      <c r="AI82" s="112" t="s">
        <v>133</v>
      </c>
      <c r="AJ82" s="111" t="s">
        <v>250</v>
      </c>
      <c r="AK82" s="113"/>
      <c r="AL82" s="113"/>
    </row>
    <row r="83" spans="2:38" s="114" customFormat="1" ht="101.25">
      <c r="B83" s="102">
        <f t="shared" si="1"/>
        <v>81</v>
      </c>
      <c r="C83" s="103" t="s">
        <v>104</v>
      </c>
      <c r="D83" s="104">
        <v>246</v>
      </c>
      <c r="E83" s="105" t="s">
        <v>398</v>
      </c>
      <c r="F83" s="106" t="s">
        <v>466</v>
      </c>
      <c r="G83" s="105" t="s">
        <v>399</v>
      </c>
      <c r="H83" s="105" t="s">
        <v>400</v>
      </c>
      <c r="I83" s="106" t="s">
        <v>81</v>
      </c>
      <c r="J83" s="104" t="e">
        <f>[1]!nl(,"customer","Connection Power","No.",$C83)</f>
        <v>#NAME?</v>
      </c>
      <c r="K83" s="107" t="e">
        <f>[1]!nl(,"customer","Tariff Group Code","No.",$C83)</f>
        <v>#NAME?</v>
      </c>
      <c r="L83" s="108" t="s">
        <v>589</v>
      </c>
      <c r="M83" s="109" t="s">
        <v>472</v>
      </c>
      <c r="N83" s="110" t="s">
        <v>184</v>
      </c>
      <c r="O83" s="175"/>
      <c r="P83" s="177"/>
      <c r="Q83" s="179" t="s">
        <v>567</v>
      </c>
      <c r="R83" s="160"/>
      <c r="S83" s="162" t="s">
        <v>615</v>
      </c>
      <c r="T83" s="126" t="s">
        <v>184</v>
      </c>
      <c r="U83" s="183"/>
      <c r="V83" s="162"/>
      <c r="W83" s="190"/>
      <c r="X83" s="189" t="s">
        <v>136</v>
      </c>
      <c r="Y83" s="139" t="s">
        <v>252</v>
      </c>
      <c r="Z83" s="183" t="s">
        <v>144</v>
      </c>
      <c r="AA83" s="111"/>
      <c r="AB83" s="198"/>
      <c r="AC83" s="201"/>
      <c r="AD83" s="169"/>
      <c r="AE83" s="111" t="s">
        <v>120</v>
      </c>
      <c r="AF83" s="112" t="s">
        <v>122</v>
      </c>
      <c r="AG83" s="112" t="s">
        <v>132</v>
      </c>
      <c r="AH83" s="112" t="s">
        <v>120</v>
      </c>
      <c r="AI83" s="112" t="s">
        <v>133</v>
      </c>
      <c r="AJ83" s="111" t="s">
        <v>250</v>
      </c>
      <c r="AK83" s="113"/>
      <c r="AL83" s="113"/>
    </row>
    <row r="84" spans="2:38" s="218" customFormat="1" ht="127.5" customHeight="1">
      <c r="B84" s="20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176">
        <v>5</v>
      </c>
      <c r="P84" s="208" t="s">
        <v>564</v>
      </c>
      <c r="Q84" s="209" t="s">
        <v>566</v>
      </c>
      <c r="R84" s="205" t="s">
        <v>676</v>
      </c>
      <c r="S84" s="210" t="s">
        <v>557</v>
      </c>
      <c r="T84" s="124">
        <v>16</v>
      </c>
      <c r="U84" s="219" t="s">
        <v>536</v>
      </c>
      <c r="V84" s="220" t="s">
        <v>544</v>
      </c>
      <c r="W84" s="250" t="s">
        <v>686</v>
      </c>
      <c r="X84" s="221" t="s">
        <v>537</v>
      </c>
      <c r="Y84" s="212"/>
      <c r="Z84" s="211" t="s">
        <v>555</v>
      </c>
      <c r="AA84" s="213"/>
      <c r="AB84" s="214">
        <v>1</v>
      </c>
      <c r="AC84" s="215"/>
      <c r="AD84" s="216"/>
      <c r="AE84" s="207"/>
      <c r="AF84" s="207"/>
      <c r="AG84" s="207"/>
      <c r="AH84" s="207"/>
      <c r="AI84" s="207"/>
      <c r="AJ84" s="207"/>
      <c r="AK84" s="217"/>
      <c r="AL84" s="217"/>
    </row>
    <row r="85" spans="2:38" s="218" customFormat="1" ht="12.75" customHeight="1">
      <c r="B85" s="20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16"/>
      <c r="P85" s="216"/>
      <c r="Q85" s="216"/>
      <c r="R85" s="216"/>
      <c r="S85" s="222"/>
      <c r="T85" s="216"/>
      <c r="U85" s="216"/>
      <c r="V85" s="216"/>
      <c r="W85" s="222"/>
      <c r="X85" s="216"/>
      <c r="Y85" s="216"/>
      <c r="Z85" s="216"/>
      <c r="AA85" s="216"/>
      <c r="AB85" s="216"/>
      <c r="AC85" s="216"/>
      <c r="AD85" s="216"/>
      <c r="AE85" s="207"/>
      <c r="AF85" s="207"/>
      <c r="AG85" s="207"/>
      <c r="AH85" s="207"/>
      <c r="AI85" s="207"/>
      <c r="AJ85" s="207"/>
      <c r="AK85" s="217"/>
      <c r="AL85" s="217"/>
    </row>
    <row r="86" spans="13:30" ht="12.75" customHeight="1">
      <c r="M86" s="8"/>
      <c r="O86" s="223"/>
      <c r="P86" s="223"/>
      <c r="Q86" s="223"/>
      <c r="R86" s="224"/>
      <c r="S86" s="224"/>
      <c r="T86" s="224"/>
      <c r="U86" s="224"/>
      <c r="V86" s="224"/>
      <c r="W86" s="224"/>
      <c r="AB86" s="174"/>
      <c r="AC86" s="174"/>
      <c r="AD86" s="225">
        <f>AC86+AB86+Z86+Y86+X86+W86+V86+U86+T86+S86+R86+Q86++P86+O86</f>
        <v>0</v>
      </c>
    </row>
    <row r="87" ht="12.75" customHeight="1">
      <c r="M87" s="8"/>
    </row>
    <row r="88" spans="3:13" ht="12.75" customHeight="1">
      <c r="C88" s="5">
        <v>26</v>
      </c>
      <c r="E88" s="5" t="s">
        <v>76</v>
      </c>
      <c r="F88" s="8"/>
      <c r="M88" s="8"/>
    </row>
    <row r="89" spans="3:13" ht="12.75" customHeight="1">
      <c r="C89" s="5">
        <v>28</v>
      </c>
      <c r="E89" s="5" t="s">
        <v>77</v>
      </c>
      <c r="F89" s="8"/>
      <c r="M89" s="8"/>
    </row>
    <row r="90" spans="3:13" ht="12.75" customHeight="1">
      <c r="C90" s="5">
        <v>31</v>
      </c>
      <c r="E90" s="5" t="s">
        <v>78</v>
      </c>
      <c r="F90" s="8"/>
      <c r="M90" s="8"/>
    </row>
    <row r="91" spans="3:13" ht="12.75" customHeight="1">
      <c r="C91" s="5">
        <v>35</v>
      </c>
      <c r="E91" s="5" t="s">
        <v>79</v>
      </c>
      <c r="F91" s="8"/>
      <c r="M91" s="8"/>
    </row>
    <row r="92" spans="3:13" ht="12.75" customHeight="1">
      <c r="C92" s="5">
        <v>38</v>
      </c>
      <c r="E92" s="5" t="s">
        <v>80</v>
      </c>
      <c r="F92" s="8"/>
      <c r="M92" s="8"/>
    </row>
    <row r="93" spans="3:13" ht="12.75" customHeight="1">
      <c r="C93" s="5">
        <v>44</v>
      </c>
      <c r="E93" s="5" t="s">
        <v>81</v>
      </c>
      <c r="F93" s="8"/>
      <c r="M93" s="8"/>
    </row>
    <row r="94" spans="3:13" ht="12.75" customHeight="1">
      <c r="C94" s="5">
        <v>46</v>
      </c>
      <c r="E94" s="5" t="s">
        <v>82</v>
      </c>
      <c r="F94" s="8"/>
      <c r="M94" s="8"/>
    </row>
    <row r="95" spans="3:13" ht="12.75" customHeight="1">
      <c r="C95" s="5">
        <v>59</v>
      </c>
      <c r="E95" s="5" t="s">
        <v>83</v>
      </c>
      <c r="F95" s="8"/>
      <c r="M95" s="8"/>
    </row>
    <row r="96" ht="12.75" customHeight="1">
      <c r="M96" s="8"/>
    </row>
    <row r="97" ht="12.75" customHeight="1">
      <c r="M97" s="8"/>
    </row>
    <row r="98" ht="12.75" customHeight="1">
      <c r="M98" s="8"/>
    </row>
    <row r="99" ht="12.75" customHeight="1">
      <c r="M99" s="8"/>
    </row>
    <row r="100" ht="12.75" customHeight="1">
      <c r="M100" s="8"/>
    </row>
    <row r="101" ht="12.75" customHeight="1">
      <c r="M101" s="8"/>
    </row>
    <row r="102" ht="12.75" customHeight="1">
      <c r="M102" s="8"/>
    </row>
    <row r="103" ht="12.75" customHeight="1">
      <c r="M103" s="8"/>
    </row>
    <row r="104" ht="12.75" customHeight="1">
      <c r="M104" s="8"/>
    </row>
    <row r="105" ht="12.75" customHeight="1">
      <c r="M105" s="8"/>
    </row>
    <row r="106" spans="10:13" ht="12.75" customHeight="1">
      <c r="J106" s="8"/>
      <c r="K106" s="8"/>
      <c r="L106" s="8"/>
      <c r="M106" s="8"/>
    </row>
    <row r="107" spans="10:13" ht="12.75" customHeight="1">
      <c r="J107" s="8"/>
      <c r="K107" s="8"/>
      <c r="L107" s="8"/>
      <c r="M107" s="8"/>
    </row>
    <row r="108" spans="10:13" ht="12.75" customHeight="1">
      <c r="J108" s="8"/>
      <c r="K108" s="8"/>
      <c r="L108" s="8"/>
      <c r="M108" s="8"/>
    </row>
    <row r="109" spans="10:13" ht="12.75" customHeight="1">
      <c r="J109" s="8"/>
      <c r="K109" s="8"/>
      <c r="L109" s="8"/>
      <c r="M109" s="8"/>
    </row>
    <row r="110" spans="10:13" ht="12.75" customHeight="1">
      <c r="J110" s="8"/>
      <c r="K110" s="8"/>
      <c r="L110" s="8"/>
      <c r="M110" s="8"/>
    </row>
    <row r="111" spans="10:13" ht="12.75" customHeight="1">
      <c r="J111" s="8"/>
      <c r="K111" s="8"/>
      <c r="L111" s="8"/>
      <c r="M111" s="8"/>
    </row>
    <row r="112" spans="10:13" ht="12.75" customHeight="1">
      <c r="J112" s="8"/>
      <c r="K112" s="8"/>
      <c r="L112" s="8"/>
      <c r="M112" s="8"/>
    </row>
    <row r="113" spans="10:13" ht="12.75" customHeight="1">
      <c r="J113" s="8"/>
      <c r="K113" s="8"/>
      <c r="L113" s="8"/>
      <c r="M113" s="8"/>
    </row>
    <row r="114" spans="10:13" ht="12.75" customHeight="1">
      <c r="J114" s="8"/>
      <c r="K114" s="8"/>
      <c r="L114" s="8"/>
      <c r="M114" s="8"/>
    </row>
    <row r="115" spans="10:13" ht="12.75" customHeight="1">
      <c r="J115" s="8"/>
      <c r="K115" s="8"/>
      <c r="L115" s="8"/>
      <c r="M115" s="8"/>
    </row>
    <row r="116" spans="10:13" ht="12.75" customHeight="1">
      <c r="J116" s="8"/>
      <c r="K116" s="8"/>
      <c r="L116" s="8"/>
      <c r="M116" s="8"/>
    </row>
    <row r="117" spans="10:13" ht="12.75" customHeight="1">
      <c r="J117" s="8"/>
      <c r="K117" s="8"/>
      <c r="L117" s="8"/>
      <c r="M117" s="8"/>
    </row>
    <row r="118" spans="10:13" ht="12.75" customHeight="1">
      <c r="J118" s="8"/>
      <c r="K118" s="8"/>
      <c r="L118" s="8"/>
      <c r="M118" s="8"/>
    </row>
    <row r="119" spans="10:13" ht="12.75" customHeight="1">
      <c r="J119" s="8"/>
      <c r="K119" s="8"/>
      <c r="L119" s="8"/>
      <c r="M119" s="8"/>
    </row>
    <row r="120" spans="10:13" ht="12.75" customHeight="1">
      <c r="J120" s="8"/>
      <c r="K120" s="8"/>
      <c r="L120" s="8"/>
      <c r="M120" s="8"/>
    </row>
    <row r="121" spans="10:13" ht="12.75" customHeight="1">
      <c r="J121" s="8"/>
      <c r="K121" s="8"/>
      <c r="L121" s="8"/>
      <c r="M121" s="8"/>
    </row>
    <row r="122" spans="10:13" ht="12.75" customHeight="1">
      <c r="J122" s="8"/>
      <c r="K122" s="8"/>
      <c r="L122" s="8"/>
      <c r="M122" s="8"/>
    </row>
    <row r="123" spans="10:13" ht="12.75" customHeight="1">
      <c r="J123" s="8"/>
      <c r="K123" s="8"/>
      <c r="L123" s="8"/>
      <c r="M123" s="8"/>
    </row>
    <row r="124" spans="10:13" ht="12.75" customHeight="1">
      <c r="J124" s="8"/>
      <c r="K124" s="8"/>
      <c r="L124" s="8"/>
      <c r="M124" s="8"/>
    </row>
    <row r="125" spans="10:13" ht="12.75" customHeight="1">
      <c r="J125" s="8"/>
      <c r="K125" s="8"/>
      <c r="L125" s="8"/>
      <c r="M125" s="8"/>
    </row>
    <row r="126" spans="10:13" ht="12.75" customHeight="1">
      <c r="J126" s="8"/>
      <c r="K126" s="8"/>
      <c r="L126" s="8"/>
      <c r="M126" s="8"/>
    </row>
    <row r="127" spans="10:13" ht="12.75" customHeight="1">
      <c r="J127" s="8"/>
      <c r="K127" s="8"/>
      <c r="L127" s="8"/>
      <c r="M127" s="8"/>
    </row>
    <row r="128" spans="10:13" ht="12.75" customHeight="1">
      <c r="J128" s="8"/>
      <c r="K128" s="8"/>
      <c r="L128" s="8"/>
      <c r="M128" s="8"/>
    </row>
    <row r="129" spans="10:13" ht="12.75" customHeight="1">
      <c r="J129" s="8"/>
      <c r="K129" s="8"/>
      <c r="L129" s="8"/>
      <c r="M129" s="8"/>
    </row>
    <row r="130" spans="10:13" ht="12.75" customHeight="1">
      <c r="J130" s="8"/>
      <c r="K130" s="8"/>
      <c r="L130" s="8"/>
      <c r="M130" s="8"/>
    </row>
    <row r="131" spans="10:13" ht="12.75" customHeight="1">
      <c r="J131" s="8"/>
      <c r="K131" s="8"/>
      <c r="L131" s="8"/>
      <c r="M131" s="8"/>
    </row>
    <row r="132" spans="10:13" ht="12.75" customHeight="1">
      <c r="J132" s="8"/>
      <c r="K132" s="8"/>
      <c r="L132" s="8"/>
      <c r="M132" s="8"/>
    </row>
    <row r="133" spans="10:13" ht="12.75" customHeight="1">
      <c r="J133" s="8"/>
      <c r="K133" s="8"/>
      <c r="L133" s="8"/>
      <c r="M133" s="8"/>
    </row>
    <row r="134" spans="10:13" ht="12.75" customHeight="1">
      <c r="J134" s="8"/>
      <c r="K134" s="8"/>
      <c r="L134" s="8"/>
      <c r="M134" s="8"/>
    </row>
    <row r="135" spans="10:13" ht="12.75" customHeight="1">
      <c r="J135" s="8"/>
      <c r="K135" s="8"/>
      <c r="L135" s="8"/>
      <c r="M135" s="8"/>
    </row>
    <row r="136" spans="10:13" ht="12.75" customHeight="1">
      <c r="J136" s="8"/>
      <c r="K136" s="8"/>
      <c r="L136" s="8"/>
      <c r="M136" s="8"/>
    </row>
    <row r="137" spans="10:13" ht="12.75" customHeight="1">
      <c r="J137" s="8"/>
      <c r="K137" s="8"/>
      <c r="L137" s="8"/>
      <c r="M137" s="8"/>
    </row>
    <row r="138" spans="10:13" ht="12.75" customHeight="1">
      <c r="J138" s="8"/>
      <c r="K138" s="8"/>
      <c r="L138" s="8"/>
      <c r="M138" s="8"/>
    </row>
    <row r="139" spans="10:13" ht="12.75" customHeight="1">
      <c r="J139" s="8"/>
      <c r="K139" s="8"/>
      <c r="L139" s="8"/>
      <c r="M139" s="8"/>
    </row>
    <row r="140" spans="10:13" ht="12.75" customHeight="1">
      <c r="J140" s="8"/>
      <c r="K140" s="8"/>
      <c r="L140" s="8"/>
      <c r="M140" s="8"/>
    </row>
    <row r="141" spans="10:13" ht="12.75" customHeight="1">
      <c r="J141" s="8"/>
      <c r="K141" s="8"/>
      <c r="L141" s="8"/>
      <c r="M141" s="8"/>
    </row>
    <row r="142" spans="10:13" ht="12.75" customHeight="1">
      <c r="J142" s="8"/>
      <c r="K142" s="8"/>
      <c r="L142" s="8"/>
      <c r="M142" s="8"/>
    </row>
    <row r="143" spans="10:13" ht="12.75" customHeight="1">
      <c r="J143" s="8"/>
      <c r="K143" s="8"/>
      <c r="L143" s="8"/>
      <c r="M143" s="8"/>
    </row>
    <row r="144" spans="10:13" ht="12.75" customHeight="1">
      <c r="J144" s="8"/>
      <c r="K144" s="8"/>
      <c r="L144" s="8"/>
      <c r="M144" s="8"/>
    </row>
    <row r="145" spans="10:13" ht="12.75" customHeight="1">
      <c r="J145" s="8"/>
      <c r="K145" s="8"/>
      <c r="L145" s="8"/>
      <c r="M145" s="8"/>
    </row>
    <row r="146" spans="10:13" ht="12.75" customHeight="1">
      <c r="J146" s="8"/>
      <c r="K146" s="8"/>
      <c r="L146" s="8"/>
      <c r="M146" s="8"/>
    </row>
    <row r="147" spans="10:13" ht="12.75" customHeight="1">
      <c r="J147" s="8"/>
      <c r="K147" s="8"/>
      <c r="L147" s="8"/>
      <c r="M147" s="8"/>
    </row>
    <row r="148" spans="10:13" ht="12.75" customHeight="1">
      <c r="J148" s="8"/>
      <c r="M148" s="8"/>
    </row>
    <row r="149" spans="10:13" ht="12.75" customHeight="1">
      <c r="J149" s="8"/>
      <c r="M149" s="8"/>
    </row>
    <row r="150" spans="10:13" ht="12.75" customHeight="1">
      <c r="J150" s="8"/>
      <c r="M150" s="8"/>
    </row>
    <row r="151" ht="12.75" customHeight="1">
      <c r="M151" s="8"/>
    </row>
    <row r="152" ht="12.75" customHeight="1">
      <c r="M152" s="8"/>
    </row>
    <row r="153" ht="12.75" customHeight="1">
      <c r="M153" s="8"/>
    </row>
    <row r="154" ht="12.75" customHeight="1">
      <c r="M154" s="8"/>
    </row>
    <row r="155" ht="12.75" customHeight="1">
      <c r="M155" s="8"/>
    </row>
    <row r="156" ht="12.75" customHeight="1">
      <c r="M156" s="8"/>
    </row>
    <row r="157" ht="12.75" customHeight="1">
      <c r="M157" s="8"/>
    </row>
    <row r="158" ht="12.75" customHeight="1">
      <c r="M158" s="8"/>
    </row>
    <row r="159" ht="12.75" customHeight="1">
      <c r="M159" s="8"/>
    </row>
    <row r="160" ht="12.75" customHeight="1">
      <c r="M160" s="8"/>
    </row>
    <row r="161" ht="12.75" customHeight="1">
      <c r="M161" s="8"/>
    </row>
    <row r="162" ht="12.75" customHeight="1">
      <c r="M162" s="8"/>
    </row>
    <row r="163" ht="12.75" customHeight="1">
      <c r="M163" s="8"/>
    </row>
    <row r="164" ht="12.75" customHeight="1">
      <c r="M164" s="8"/>
    </row>
    <row r="165" ht="12.75" customHeight="1">
      <c r="M165" s="8"/>
    </row>
    <row r="166" ht="12.75" customHeight="1">
      <c r="M166" s="8"/>
    </row>
    <row r="167" ht="12.75" customHeight="1">
      <c r="M167" s="8"/>
    </row>
    <row r="168" ht="12.75" customHeight="1">
      <c r="M168" s="8"/>
    </row>
    <row r="169" ht="12.75" customHeight="1">
      <c r="M169" s="8"/>
    </row>
    <row r="170" ht="12.75" customHeight="1">
      <c r="M170" s="8"/>
    </row>
    <row r="171" ht="12.75" customHeight="1">
      <c r="M171" s="8"/>
    </row>
    <row r="172" ht="12.75" customHeight="1">
      <c r="M172" s="8"/>
    </row>
    <row r="173" ht="12.75" customHeight="1">
      <c r="M173" s="8"/>
    </row>
    <row r="174" ht="12.75" customHeight="1">
      <c r="M174" s="8"/>
    </row>
    <row r="175" ht="12.75" customHeight="1">
      <c r="M175" s="8"/>
    </row>
    <row r="176" ht="12.75" customHeight="1">
      <c r="M176" s="8"/>
    </row>
    <row r="177" ht="12.75" customHeight="1">
      <c r="M177" s="8"/>
    </row>
    <row r="178" ht="12.75" customHeight="1">
      <c r="M178" s="8"/>
    </row>
    <row r="179" ht="12.75" customHeight="1">
      <c r="M179" s="8"/>
    </row>
    <row r="180" ht="12.75" customHeight="1">
      <c r="M180" s="8"/>
    </row>
    <row r="181" ht="12.75" customHeight="1">
      <c r="M181" s="8"/>
    </row>
    <row r="182" ht="12.75" customHeight="1">
      <c r="M182" s="8"/>
    </row>
    <row r="183" ht="12.75" customHeight="1">
      <c r="M183" s="8"/>
    </row>
    <row r="184" ht="12.75" customHeight="1">
      <c r="M184" s="8"/>
    </row>
    <row r="185" ht="12.75" customHeight="1">
      <c r="M185" s="8"/>
    </row>
    <row r="186" ht="12.75" customHeight="1">
      <c r="M186" s="8"/>
    </row>
    <row r="187" ht="12.75" customHeight="1">
      <c r="M187" s="8"/>
    </row>
    <row r="188" ht="12.75" customHeight="1">
      <c r="M188" s="8"/>
    </row>
    <row r="189" ht="12.75" customHeight="1">
      <c r="M189" s="8"/>
    </row>
    <row r="190" ht="12.75" customHeight="1">
      <c r="M190" s="8"/>
    </row>
    <row r="191" ht="12.75" customHeight="1">
      <c r="M191" s="8"/>
    </row>
    <row r="192" ht="12.75" customHeight="1">
      <c r="M192" s="8"/>
    </row>
    <row r="193" ht="12.75" customHeight="1">
      <c r="M193" s="8"/>
    </row>
    <row r="194" ht="12.75" customHeight="1">
      <c r="M194" s="8"/>
    </row>
    <row r="195" ht="12.75" customHeight="1">
      <c r="M195" s="8"/>
    </row>
    <row r="196" ht="12.75" customHeight="1">
      <c r="M196" s="8"/>
    </row>
    <row r="197" ht="12.75" customHeight="1">
      <c r="M197" s="8"/>
    </row>
    <row r="198" ht="12.75" customHeight="1">
      <c r="M198" s="8"/>
    </row>
    <row r="199" ht="12.75" customHeight="1">
      <c r="M199" s="8"/>
    </row>
    <row r="200" ht="12.75" customHeight="1">
      <c r="M200" s="8"/>
    </row>
    <row r="201" ht="12.75" customHeight="1">
      <c r="M201" s="8"/>
    </row>
    <row r="202" ht="12.75" customHeight="1">
      <c r="M202" s="8"/>
    </row>
    <row r="203" ht="12.75" customHeight="1">
      <c r="M203" s="8"/>
    </row>
    <row r="204" ht="12.75" customHeight="1">
      <c r="M204" s="8"/>
    </row>
    <row r="205" ht="12.75" customHeight="1">
      <c r="M205" s="8"/>
    </row>
    <row r="206" ht="12.75" customHeight="1">
      <c r="M206" s="8"/>
    </row>
    <row r="207" ht="12.75" customHeight="1">
      <c r="M207" s="8"/>
    </row>
    <row r="208" ht="12.75" customHeight="1">
      <c r="M208" s="8"/>
    </row>
    <row r="209" ht="12.75" customHeight="1">
      <c r="M209" s="8"/>
    </row>
    <row r="210" ht="12.75" customHeight="1">
      <c r="M210" s="8"/>
    </row>
    <row r="211" ht="12.75" customHeight="1">
      <c r="M211" s="8"/>
    </row>
    <row r="212" ht="12.75" customHeight="1">
      <c r="M212" s="8"/>
    </row>
    <row r="213" ht="12.75" customHeight="1">
      <c r="M213" s="8"/>
    </row>
    <row r="214" ht="12.75" customHeight="1">
      <c r="M214" s="8"/>
    </row>
    <row r="215" ht="12.75" customHeight="1">
      <c r="M215" s="8"/>
    </row>
    <row r="216" ht="12.75" customHeight="1">
      <c r="M216" s="8"/>
    </row>
    <row r="217" ht="12.75" customHeight="1">
      <c r="M217" s="8"/>
    </row>
    <row r="218" ht="12.75" customHeight="1">
      <c r="M218" s="8"/>
    </row>
    <row r="219" ht="12.75" customHeight="1">
      <c r="M219" s="8"/>
    </row>
    <row r="220" ht="12.75" customHeight="1">
      <c r="M220" s="8"/>
    </row>
    <row r="221" ht="12.75" customHeight="1">
      <c r="M221" s="8"/>
    </row>
    <row r="222" ht="12.75" customHeight="1">
      <c r="M222" s="8"/>
    </row>
    <row r="223" ht="12.75" customHeight="1">
      <c r="M223" s="8"/>
    </row>
    <row r="224" ht="12.75" customHeight="1">
      <c r="M224" s="8"/>
    </row>
    <row r="225" ht="12.75" customHeight="1">
      <c r="M225" s="8"/>
    </row>
    <row r="226" ht="12.75" customHeight="1">
      <c r="M226" s="8"/>
    </row>
    <row r="227" ht="12.75" customHeight="1">
      <c r="M227" s="8"/>
    </row>
    <row r="228" ht="12.75" customHeight="1">
      <c r="M228" s="8"/>
    </row>
    <row r="229" ht="12.75" customHeight="1">
      <c r="M229" s="8"/>
    </row>
    <row r="230" ht="12.75" customHeight="1">
      <c r="M230" s="8"/>
    </row>
    <row r="231" ht="12.75" customHeight="1">
      <c r="M231" s="8"/>
    </row>
    <row r="232" ht="12.75" customHeight="1">
      <c r="M232" s="8"/>
    </row>
    <row r="233" ht="12.75" customHeight="1">
      <c r="M233" s="8"/>
    </row>
    <row r="234" ht="12.75" customHeight="1">
      <c r="M234" s="8"/>
    </row>
    <row r="235" ht="12.75" customHeight="1">
      <c r="M235" s="8"/>
    </row>
    <row r="236" ht="12.75" customHeight="1">
      <c r="M236" s="8"/>
    </row>
    <row r="237" ht="12.75" customHeight="1">
      <c r="M237" s="8"/>
    </row>
    <row r="238" ht="12.75" customHeight="1">
      <c r="M238" s="8"/>
    </row>
    <row r="239" ht="12.75" customHeight="1">
      <c r="M239" s="8"/>
    </row>
    <row r="240" ht="12.75" customHeight="1">
      <c r="M240" s="8"/>
    </row>
    <row r="241" ht="12.75" customHeight="1">
      <c r="M241" s="8"/>
    </row>
    <row r="242" ht="12.75" customHeight="1">
      <c r="M242" s="8"/>
    </row>
    <row r="243" ht="12.75" customHeight="1">
      <c r="M243" s="8"/>
    </row>
    <row r="244" ht="12.75" customHeight="1">
      <c r="M244" s="8"/>
    </row>
    <row r="245" ht="12.75" customHeight="1">
      <c r="M245" s="8"/>
    </row>
    <row r="246" ht="12.75" customHeight="1">
      <c r="M246" s="8"/>
    </row>
    <row r="247" ht="12.75" customHeight="1">
      <c r="M247" s="8"/>
    </row>
    <row r="248" ht="12.75" customHeight="1">
      <c r="M248" s="8"/>
    </row>
    <row r="249" ht="12.75" customHeight="1">
      <c r="M249" s="8"/>
    </row>
    <row r="250" ht="12.75" customHeight="1">
      <c r="M250" s="8"/>
    </row>
    <row r="251" ht="12.75" customHeight="1">
      <c r="M251" s="8"/>
    </row>
    <row r="252" ht="12.75" customHeight="1">
      <c r="M252" s="8"/>
    </row>
    <row r="253" ht="12.75" customHeight="1">
      <c r="M253" s="8"/>
    </row>
    <row r="254" ht="12.75" customHeight="1">
      <c r="M254" s="8"/>
    </row>
    <row r="255" ht="12.75" customHeight="1">
      <c r="M255" s="8"/>
    </row>
    <row r="256" ht="12.75" customHeight="1">
      <c r="M256" s="8"/>
    </row>
    <row r="257" ht="12.75" customHeight="1">
      <c r="M257" s="8"/>
    </row>
    <row r="258" ht="12.75" customHeight="1">
      <c r="M258" s="8"/>
    </row>
    <row r="259" ht="12.75" customHeight="1">
      <c r="M259" s="8"/>
    </row>
    <row r="260" ht="12.75" customHeight="1">
      <c r="M260" s="8"/>
    </row>
    <row r="261" ht="12.75" customHeight="1">
      <c r="M261" s="8"/>
    </row>
    <row r="262" ht="12.75" customHeight="1">
      <c r="M262" s="8"/>
    </row>
    <row r="263" ht="12.75" customHeight="1">
      <c r="M263" s="8"/>
    </row>
    <row r="264" ht="12.75" customHeight="1">
      <c r="M264" s="8"/>
    </row>
    <row r="265" ht="12.75" customHeight="1">
      <c r="M265" s="8"/>
    </row>
    <row r="266" ht="12.75" customHeight="1">
      <c r="M266" s="8"/>
    </row>
    <row r="267" ht="12.75" customHeight="1">
      <c r="M267" s="8"/>
    </row>
    <row r="268" ht="12.75" customHeight="1">
      <c r="M268" s="8"/>
    </row>
    <row r="269" ht="12.75" customHeight="1">
      <c r="M269" s="8"/>
    </row>
    <row r="270" ht="12.75" customHeight="1">
      <c r="M270" s="8"/>
    </row>
    <row r="271" ht="12.75" customHeight="1">
      <c r="M271" s="8"/>
    </row>
    <row r="272" ht="12.75" customHeight="1">
      <c r="M272" s="8"/>
    </row>
    <row r="273" ht="12.75" customHeight="1">
      <c r="M273" s="8"/>
    </row>
    <row r="274" ht="12.75" customHeight="1">
      <c r="M274" s="8"/>
    </row>
    <row r="275" ht="12.75" customHeight="1">
      <c r="M275" s="8"/>
    </row>
    <row r="276" ht="12.75" customHeight="1">
      <c r="M276" s="8"/>
    </row>
    <row r="277" ht="12.75" customHeight="1">
      <c r="M277" s="8"/>
    </row>
    <row r="278" ht="12.75" customHeight="1">
      <c r="M278" s="8"/>
    </row>
    <row r="279" ht="12.75" customHeight="1">
      <c r="M279" s="8"/>
    </row>
    <row r="280" ht="12.75" customHeight="1">
      <c r="M280" s="8"/>
    </row>
    <row r="281" ht="12.75" customHeight="1">
      <c r="M281" s="8"/>
    </row>
    <row r="282" ht="12.75" customHeight="1">
      <c r="M282" s="8"/>
    </row>
    <row r="283" ht="12.75" customHeight="1">
      <c r="M283" s="8"/>
    </row>
    <row r="284" ht="12.75" customHeight="1">
      <c r="M284" s="8"/>
    </row>
    <row r="285" ht="12.75" customHeight="1">
      <c r="M285" s="8"/>
    </row>
    <row r="286" ht="12.75" customHeight="1">
      <c r="M286" s="8"/>
    </row>
    <row r="287" ht="12.75" customHeight="1">
      <c r="M287" s="8"/>
    </row>
    <row r="288" ht="12.75" customHeight="1">
      <c r="M288" s="8"/>
    </row>
    <row r="289" ht="12.75" customHeight="1">
      <c r="M289" s="8"/>
    </row>
    <row r="290" ht="12.75" customHeight="1">
      <c r="M290" s="8"/>
    </row>
    <row r="291" ht="12.75" customHeight="1">
      <c r="M291" s="8"/>
    </row>
    <row r="292" ht="12.75" customHeight="1">
      <c r="M292" s="8"/>
    </row>
    <row r="293" ht="12.75" customHeight="1">
      <c r="M293" s="8"/>
    </row>
    <row r="294" ht="12.75" customHeight="1">
      <c r="M294" s="8"/>
    </row>
    <row r="295" ht="12.75" customHeight="1">
      <c r="M295" s="8"/>
    </row>
    <row r="296" ht="12.75" customHeight="1">
      <c r="M296" s="8"/>
    </row>
    <row r="297" ht="12.75" customHeight="1">
      <c r="M297" s="8"/>
    </row>
    <row r="298" ht="12.75" customHeight="1">
      <c r="M298" s="8"/>
    </row>
    <row r="299" ht="12.75" customHeight="1">
      <c r="M299" s="8"/>
    </row>
    <row r="300" ht="12.75" customHeight="1">
      <c r="M300" s="8"/>
    </row>
    <row r="301" ht="12.75" customHeight="1">
      <c r="M301" s="8"/>
    </row>
    <row r="302" ht="12.75" customHeight="1">
      <c r="M302" s="8"/>
    </row>
    <row r="303" ht="12.75" customHeight="1">
      <c r="M303" s="8"/>
    </row>
    <row r="304" ht="12.75" customHeight="1">
      <c r="M304" s="8"/>
    </row>
    <row r="305" ht="12.75" customHeight="1">
      <c r="M305" s="8"/>
    </row>
    <row r="306" ht="12.75" customHeight="1">
      <c r="M306" s="8"/>
    </row>
    <row r="307" ht="12.75" customHeight="1">
      <c r="M307" s="8"/>
    </row>
    <row r="308" ht="12.75" customHeight="1">
      <c r="M308" s="8"/>
    </row>
    <row r="309" ht="12.75" customHeight="1">
      <c r="M309" s="8"/>
    </row>
    <row r="310" ht="12.75" customHeight="1">
      <c r="M310" s="8"/>
    </row>
    <row r="311" ht="12.75" customHeight="1">
      <c r="M311" s="8"/>
    </row>
  </sheetData>
  <sheetProtection/>
  <conditionalFormatting sqref="D3 D5:D14 D22:D34 D37:D64 D66:D77 I66:L78 I3:L15 I80:L82 I18:L34 I37:L64">
    <cfRule type="expression" priority="51" dxfId="0" stopIfTrue="1">
      <formula>(#REF!="OXI")</formula>
    </cfRule>
  </conditionalFormatting>
  <conditionalFormatting sqref="D36 J36:L36">
    <cfRule type="expression" priority="49" dxfId="0" stopIfTrue="1">
      <formula>(#REF!="OXI")</formula>
    </cfRule>
  </conditionalFormatting>
  <conditionalFormatting sqref="D35 J35:L35">
    <cfRule type="expression" priority="48" dxfId="0" stopIfTrue="1">
      <formula>(#REF!="OXI")</formula>
    </cfRule>
  </conditionalFormatting>
  <conditionalFormatting sqref="D79 J79:L79">
    <cfRule type="expression" priority="46" dxfId="0" stopIfTrue="1">
      <formula>(#REF!="OXI")</formula>
    </cfRule>
  </conditionalFormatting>
  <conditionalFormatting sqref="D65 J65:L65">
    <cfRule type="expression" priority="45" dxfId="0" stopIfTrue="1">
      <formula>(#REF!="OXI")</formula>
    </cfRule>
  </conditionalFormatting>
  <conditionalFormatting sqref="D18">
    <cfRule type="expression" priority="42" dxfId="0" stopIfTrue="1">
      <formula>(#REF!="OXI")</formula>
    </cfRule>
  </conditionalFormatting>
  <conditionalFormatting sqref="D83 J83:L83">
    <cfRule type="expression" priority="37" dxfId="0" stopIfTrue="1">
      <formula>(#REF!="OXI")</formula>
    </cfRule>
  </conditionalFormatting>
  <conditionalFormatting sqref="D4">
    <cfRule type="expression" priority="35" dxfId="0" stopIfTrue="1">
      <formula>(#REF!="OXI")</formula>
    </cfRule>
  </conditionalFormatting>
  <conditionalFormatting sqref="D16 J16:L16">
    <cfRule type="expression" priority="34" dxfId="0" stopIfTrue="1">
      <formula>(#REF!="OXI")</formula>
    </cfRule>
  </conditionalFormatting>
  <conditionalFormatting sqref="D17 J17:L17">
    <cfRule type="expression" priority="33" dxfId="0" stopIfTrue="1">
      <formula>(#REF!="OXI")</formula>
    </cfRule>
  </conditionalFormatting>
  <conditionalFormatting sqref="D78">
    <cfRule type="expression" priority="31" dxfId="0" stopIfTrue="1">
      <formula>(#REF!="OXI")</formula>
    </cfRule>
  </conditionalFormatting>
  <conditionalFormatting sqref="D80">
    <cfRule type="expression" priority="29" dxfId="0" stopIfTrue="1">
      <formula>(#REF!="OXI")</formula>
    </cfRule>
  </conditionalFormatting>
  <conditionalFormatting sqref="D81">
    <cfRule type="expression" priority="25" dxfId="0" stopIfTrue="1">
      <formula>(#REF!="OXI")</formula>
    </cfRule>
  </conditionalFormatting>
  <conditionalFormatting sqref="D15">
    <cfRule type="expression" priority="19" dxfId="0" stopIfTrue="1">
      <formula>(#REF!="OXI")</formula>
    </cfRule>
  </conditionalFormatting>
  <conditionalFormatting sqref="D19">
    <cfRule type="expression" priority="15" dxfId="0" stopIfTrue="1">
      <formula>(#REF!="OXI")</formula>
    </cfRule>
  </conditionalFormatting>
  <conditionalFormatting sqref="D21">
    <cfRule type="expression" priority="13" dxfId="0" stopIfTrue="1">
      <formula>(#REF!="OXI")</formula>
    </cfRule>
  </conditionalFormatting>
  <conditionalFormatting sqref="I65">
    <cfRule type="expression" priority="9" dxfId="0" stopIfTrue="1">
      <formula>(#REF!="OXI")</formula>
    </cfRule>
  </conditionalFormatting>
  <conditionalFormatting sqref="I36">
    <cfRule type="expression" priority="8" dxfId="0" stopIfTrue="1">
      <formula>(#REF!="OXI")</formula>
    </cfRule>
  </conditionalFormatting>
  <conditionalFormatting sqref="I35">
    <cfRule type="expression" priority="7" dxfId="0" stopIfTrue="1">
      <formula>(#REF!="OXI")</formula>
    </cfRule>
  </conditionalFormatting>
  <conditionalFormatting sqref="I17">
    <cfRule type="expression" priority="6" dxfId="0" stopIfTrue="1">
      <formula>(#REF!="OXI")</formula>
    </cfRule>
  </conditionalFormatting>
  <conditionalFormatting sqref="I16">
    <cfRule type="expression" priority="5" dxfId="0" stopIfTrue="1">
      <formula>(#REF!="OXI")</formula>
    </cfRule>
  </conditionalFormatting>
  <conditionalFormatting sqref="D20">
    <cfRule type="expression" priority="4" dxfId="0" stopIfTrue="1">
      <formula>(#REF!="OXI")</formula>
    </cfRule>
  </conditionalFormatting>
  <conditionalFormatting sqref="D82">
    <cfRule type="expression" priority="3" dxfId="0" stopIfTrue="1">
      <formula>(#REF!="OXI")</formula>
    </cfRule>
  </conditionalFormatting>
  <conditionalFormatting sqref="I79">
    <cfRule type="expression" priority="2" dxfId="0" stopIfTrue="1">
      <formula>(#REF!="OXI")</formula>
    </cfRule>
  </conditionalFormatting>
  <conditionalFormatting sqref="I83">
    <cfRule type="expression" priority="1" dxfId="0" stopIfTrue="1">
      <formula>(#REF!="OXI")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THESSALONIKI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THANOS TARASIDIS</dc:creator>
  <cp:keywords/>
  <dc:description/>
  <cp:lastModifiedBy>sinapalu</cp:lastModifiedBy>
  <cp:lastPrinted>2015-03-20T11:32:26Z</cp:lastPrinted>
  <dcterms:created xsi:type="dcterms:W3CDTF">2010-02-03T13:19:52Z</dcterms:created>
  <dcterms:modified xsi:type="dcterms:W3CDTF">2016-06-13T07:04:34Z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JET REPORT ΜΕΛΕΤΩΝ ΓΙΑ ΑΔΕΙΑ ΧΡΗΣΗΣ.xls</vt:lpwstr>
  </property>
  <property fmtid="{D5CDD505-2E9C-101B-9397-08002B2CF9AE}" pid="5" name="Jet Reports Last Version Refresh">
    <vt:lpwstr>Version 7.1.2  Released 9/5/2008 3:14:01 μμ</vt:lpwstr>
  </property>
  <property fmtid="{D5CDD505-2E9C-101B-9397-08002B2CF9AE}" pid="6" name="Jet Reports Design Mode Active">
    <vt:bool>false</vt:bool>
  </property>
</Properties>
</file>